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519"/>
  <workbookPr autoCompressPictures="0"/>
  <bookViews>
    <workbookView xWindow="0" yWindow="0" windowWidth="25600" windowHeight="14640" tabRatio="500"/>
  </bookViews>
  <sheets>
    <sheet name="Iscrizioni 2014 PD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9" i="1" l="1"/>
  <c r="O32" i="1"/>
  <c r="E78" i="1"/>
  <c r="E79" i="1"/>
  <c r="E80" i="1"/>
  <c r="E81" i="1"/>
  <c r="E82" i="1"/>
  <c r="E77" i="1"/>
  <c r="E64" i="1"/>
  <c r="E65" i="1"/>
  <c r="E66" i="1"/>
  <c r="E67" i="1"/>
  <c r="E68" i="1"/>
  <c r="E69" i="1"/>
  <c r="E70" i="1"/>
  <c r="E71" i="1"/>
  <c r="E72" i="1"/>
  <c r="E63" i="1"/>
  <c r="E57" i="1"/>
  <c r="E58" i="1"/>
  <c r="E56" i="1"/>
  <c r="E47" i="1"/>
  <c r="E48" i="1"/>
  <c r="E49" i="1"/>
  <c r="E50" i="1"/>
  <c r="E51" i="1"/>
  <c r="E46" i="1"/>
  <c r="E40" i="1"/>
  <c r="E36" i="1"/>
  <c r="E37" i="1"/>
  <c r="E38" i="1"/>
  <c r="E39" i="1"/>
  <c r="E35" i="1"/>
  <c r="E30" i="1"/>
  <c r="E27" i="1"/>
  <c r="E28" i="1"/>
  <c r="E26" i="1"/>
  <c r="H84" i="1"/>
  <c r="J84" i="1"/>
  <c r="I84" i="1"/>
  <c r="K84" i="1"/>
  <c r="G77" i="1"/>
  <c r="H74" i="1"/>
  <c r="I74" i="1"/>
  <c r="J74" i="1"/>
  <c r="K74" i="1"/>
  <c r="G63" i="1"/>
  <c r="E21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7" i="1"/>
  <c r="L84" i="1"/>
  <c r="M84" i="1"/>
  <c r="N84" i="1"/>
  <c r="O84" i="1"/>
  <c r="L74" i="1"/>
  <c r="M74" i="1"/>
  <c r="N74" i="1"/>
  <c r="O74" i="1"/>
  <c r="I60" i="1"/>
  <c r="J60" i="1"/>
  <c r="K60" i="1"/>
  <c r="L60" i="1"/>
  <c r="M60" i="1"/>
  <c r="N60" i="1"/>
  <c r="O60" i="1"/>
  <c r="I53" i="1"/>
  <c r="J53" i="1"/>
  <c r="K53" i="1"/>
  <c r="L53" i="1"/>
  <c r="M53" i="1"/>
  <c r="N53" i="1"/>
  <c r="O53" i="1"/>
  <c r="I43" i="1"/>
  <c r="J43" i="1"/>
  <c r="K43" i="1"/>
  <c r="L43" i="1"/>
  <c r="M43" i="1"/>
  <c r="N43" i="1"/>
  <c r="O43" i="1"/>
  <c r="H43" i="1"/>
  <c r="H60" i="1"/>
  <c r="G56" i="1"/>
  <c r="H53" i="1"/>
  <c r="G46" i="1"/>
  <c r="G35" i="1"/>
  <c r="H32" i="1"/>
  <c r="I32" i="1"/>
  <c r="J32" i="1"/>
  <c r="K32" i="1"/>
  <c r="G26" i="1"/>
  <c r="H23" i="1"/>
  <c r="I23" i="1"/>
  <c r="J23" i="1"/>
  <c r="K23" i="1"/>
  <c r="G7" i="1"/>
  <c r="I87" i="1"/>
  <c r="J87" i="1"/>
  <c r="K87" i="1"/>
  <c r="O23" i="1"/>
  <c r="O87" i="1"/>
  <c r="N23" i="1"/>
  <c r="N32" i="1"/>
  <c r="N87" i="1"/>
  <c r="M23" i="1"/>
  <c r="M32" i="1"/>
  <c r="M87" i="1"/>
  <c r="L23" i="1"/>
  <c r="L32" i="1"/>
  <c r="L87" i="1"/>
  <c r="G84" i="1"/>
  <c r="G74" i="1"/>
  <c r="G60" i="1"/>
  <c r="G53" i="1"/>
  <c r="G43" i="1"/>
  <c r="G32" i="1"/>
  <c r="G23" i="1"/>
  <c r="H87" i="1"/>
  <c r="K90" i="1"/>
</calcChain>
</file>

<file path=xl/sharedStrings.xml><?xml version="1.0" encoding="utf-8"?>
<sst xmlns="http://schemas.openxmlformats.org/spreadsheetml/2006/main" count="222" uniqueCount="207">
  <si>
    <t>Provincia</t>
  </si>
  <si>
    <t>Città</t>
  </si>
  <si>
    <t>Istituto</t>
  </si>
  <si>
    <t>Referenti</t>
  </si>
  <si>
    <t>domande
studenti</t>
  </si>
  <si>
    <t>studenti
ammessi</t>
  </si>
  <si>
    <t>TOT</t>
  </si>
  <si>
    <t>GIOVEDI</t>
  </si>
  <si>
    <t>LUNEDI</t>
  </si>
  <si>
    <t>MARTEDI</t>
  </si>
  <si>
    <t>GIOVEDI</t>
  </si>
  <si>
    <t>Museo</t>
  </si>
  <si>
    <t>Museo</t>
  </si>
  <si>
    <t>Muse</t>
  </si>
  <si>
    <t>Museo</t>
  </si>
  <si>
    <t>Padova</t>
  </si>
  <si>
    <t>Padova</t>
  </si>
  <si>
    <t>Renato Macchietto</t>
  </si>
  <si>
    <t>Padova</t>
  </si>
  <si>
    <t xml:space="preserve">Padova </t>
  </si>
  <si>
    <t>Anna Gobitti</t>
  </si>
  <si>
    <t>Padova</t>
  </si>
  <si>
    <t>Padova</t>
  </si>
  <si>
    <t>Giuseppe Zampieri</t>
  </si>
  <si>
    <t>Padova</t>
  </si>
  <si>
    <t>Padova</t>
  </si>
  <si>
    <t>Padova</t>
  </si>
  <si>
    <t>Padova</t>
  </si>
  <si>
    <t>Alberto Petrocelli</t>
  </si>
  <si>
    <t>Padova</t>
  </si>
  <si>
    <t>Camposampiero</t>
  </si>
  <si>
    <t>Tiberio Bottacin</t>
  </si>
  <si>
    <t>Padova</t>
  </si>
  <si>
    <t>Cittadella</t>
  </si>
  <si>
    <t>Valerio Curcio</t>
  </si>
  <si>
    <t>Padova</t>
  </si>
  <si>
    <t>Piazzola s.B.</t>
  </si>
  <si>
    <t>Enrico Centenaro</t>
  </si>
  <si>
    <t>Padova</t>
  </si>
  <si>
    <t>Padova</t>
  </si>
  <si>
    <t>Padova</t>
  </si>
  <si>
    <t>Selvazzano</t>
  </si>
  <si>
    <t>Valeria Vianini</t>
  </si>
  <si>
    <t>Padova</t>
  </si>
  <si>
    <t>Padova</t>
  </si>
  <si>
    <t>Padova</t>
  </si>
  <si>
    <t>Ponte di Brenta</t>
  </si>
  <si>
    <t>Dario Benetti</t>
  </si>
  <si>
    <t>Padova</t>
  </si>
  <si>
    <t>Padova</t>
  </si>
  <si>
    <t>Paola Bagno</t>
  </si>
  <si>
    <t>Padova</t>
  </si>
  <si>
    <t>Montagnana</t>
  </si>
  <si>
    <t>Gazzetta Simone</t>
  </si>
  <si>
    <t>Padova</t>
  </si>
  <si>
    <t>Este</t>
  </si>
  <si>
    <t>Angelo Vianello</t>
  </si>
  <si>
    <t>Rovigo</t>
  </si>
  <si>
    <t>Rovigo</t>
  </si>
  <si>
    <t xml:space="preserve">Gianpaolo Valente </t>
  </si>
  <si>
    <t>Rovigo</t>
  </si>
  <si>
    <t>Rovigo</t>
  </si>
  <si>
    <t>Rovigo</t>
  </si>
  <si>
    <t>Adria</t>
  </si>
  <si>
    <t>Rovigo</t>
  </si>
  <si>
    <t>Rovigo</t>
  </si>
  <si>
    <t>Laura Mascolini</t>
  </si>
  <si>
    <t>Venezia</t>
  </si>
  <si>
    <t xml:space="preserve">Mestre </t>
  </si>
  <si>
    <t>Antonio Grandieri</t>
  </si>
  <si>
    <t>Venezia</t>
  </si>
  <si>
    <t xml:space="preserve">Mestre </t>
  </si>
  <si>
    <t>Anna Possiedi</t>
  </si>
  <si>
    <t>Venezia</t>
  </si>
  <si>
    <t xml:space="preserve">Mestre </t>
  </si>
  <si>
    <t>Francesco Minosso</t>
  </si>
  <si>
    <t>Venezia</t>
  </si>
  <si>
    <t>S Donà</t>
  </si>
  <si>
    <t>Carlotta De Mauri</t>
  </si>
  <si>
    <t>Treviso</t>
  </si>
  <si>
    <t>Treviso</t>
  </si>
  <si>
    <t>Treviso</t>
  </si>
  <si>
    <t>Treviso</t>
  </si>
  <si>
    <t>Mogliano</t>
  </si>
  <si>
    <t>Castelfranco V.to</t>
  </si>
  <si>
    <t>Treviso</t>
  </si>
  <si>
    <t>Vicenza</t>
  </si>
  <si>
    <t>Bassano</t>
  </si>
  <si>
    <t>Antonella Maddalozzo</t>
  </si>
  <si>
    <t>Verona</t>
  </si>
  <si>
    <t>Verona</t>
  </si>
  <si>
    <t>Diana Vangelista</t>
  </si>
  <si>
    <t>Vicenza</t>
  </si>
  <si>
    <t>Lonigo</t>
  </si>
  <si>
    <t>Anna Dalla Valle</t>
  </si>
  <si>
    <t>Verono</t>
  </si>
  <si>
    <t>Verona</t>
  </si>
  <si>
    <t>Annalisa Tuppin</t>
  </si>
  <si>
    <t>Verona</t>
  </si>
  <si>
    <t>Villafranca di Verona</t>
  </si>
  <si>
    <t>Verona</t>
  </si>
  <si>
    <t>Isola della Scala</t>
  </si>
  <si>
    <t>Mara Zimol</t>
  </si>
  <si>
    <t>Verona</t>
  </si>
  <si>
    <t>Verona</t>
  </si>
  <si>
    <t>Lavinia Mondin</t>
  </si>
  <si>
    <t>Verona</t>
  </si>
  <si>
    <t>Garda</t>
  </si>
  <si>
    <t>Marie Curie</t>
  </si>
  <si>
    <t>Giorgio Fattorelli</t>
  </si>
  <si>
    <t>Verona</t>
  </si>
  <si>
    <t>S. Bonifacio</t>
  </si>
  <si>
    <t>Dal Cero</t>
  </si>
  <si>
    <t>Nicola Riato</t>
  </si>
  <si>
    <t>Verona</t>
  </si>
  <si>
    <t>Cerea</t>
  </si>
  <si>
    <t>Leonardo da Vinci</t>
  </si>
  <si>
    <t>M.G. Mastena</t>
  </si>
  <si>
    <t>Belluno</t>
  </si>
  <si>
    <t>Belluno</t>
  </si>
  <si>
    <t>Belluno</t>
  </si>
  <si>
    <t>Belluno</t>
  </si>
  <si>
    <t>M. Rigano</t>
  </si>
  <si>
    <t>Belluno</t>
  </si>
  <si>
    <t>Belluno</t>
  </si>
  <si>
    <t>Margherita Carcò</t>
  </si>
  <si>
    <t>Belluno</t>
  </si>
  <si>
    <t>Feltre</t>
  </si>
  <si>
    <t>Roberto Brogli</t>
  </si>
  <si>
    <t>Bolzano</t>
  </si>
  <si>
    <t>Bolzano</t>
  </si>
  <si>
    <t>Giovanna Belmonte</t>
  </si>
  <si>
    <t>Pieve di Cadore</t>
  </si>
  <si>
    <t>Laura Fiori</t>
  </si>
  <si>
    <t>TOT</t>
  </si>
  <si>
    <t>TOT</t>
  </si>
  <si>
    <t>Liceo E. Fermi</t>
  </si>
  <si>
    <t>Liceo E. Curiel</t>
  </si>
  <si>
    <t>Liceo Alvise Cornaro</t>
  </si>
  <si>
    <t>Liceo Tito Livio</t>
  </si>
  <si>
    <t>IIS I. Newton</t>
  </si>
  <si>
    <t>Liceo Tito Lucrezio Caro</t>
  </si>
  <si>
    <t>Istituto Barbarigo</t>
  </si>
  <si>
    <t>Liceo Galileo Galilei</t>
  </si>
  <si>
    <t>Liceo Don Bosco</t>
  </si>
  <si>
    <t>Liceo Ioolito Nievo</t>
  </si>
  <si>
    <t>ITI Francesco Severi</t>
  </si>
  <si>
    <t>Liceo Romano Bruni</t>
  </si>
  <si>
    <t>Liceo Jacopo da Montagnana</t>
  </si>
  <si>
    <t>IIS Euganeo</t>
  </si>
  <si>
    <t>Liceo P. Paleocapa</t>
  </si>
  <si>
    <t>Liceo Celio Roccati</t>
  </si>
  <si>
    <t>IIS Bocchi-Galilei</t>
  </si>
  <si>
    <t>IIS Viola Marchesini</t>
  </si>
  <si>
    <t>Liceo Luigi Stefanini</t>
  </si>
  <si>
    <t>Liceo Ugo Morin</t>
  </si>
  <si>
    <t>IIS G.Bruno</t>
  </si>
  <si>
    <t>Liceo Eugenio Montale</t>
  </si>
  <si>
    <t>Liceo Leonardo da Vinci</t>
  </si>
  <si>
    <t>Liceo G. Berto</t>
  </si>
  <si>
    <t>ITIS Max Plank</t>
  </si>
  <si>
    <t>Liceo Giorgione</t>
  </si>
  <si>
    <t>Liceo G.B. Brocchi</t>
  </si>
  <si>
    <t>Liceo Jacopo da Ponte</t>
  </si>
  <si>
    <t>Liceo G. Galilei</t>
  </si>
  <si>
    <t>Liceo LodovicoPavoni</t>
  </si>
  <si>
    <t>Liceo A. Messedaglia</t>
  </si>
  <si>
    <t>Liceo E. Medi</t>
  </si>
  <si>
    <t>IISS Ettore Bolisani</t>
  </si>
  <si>
    <t>Liceo Galilei</t>
  </si>
  <si>
    <t>Liceo Tiziano</t>
  </si>
  <si>
    <t>Liceo G. Renier</t>
  </si>
  <si>
    <t>Liceo Giorgio Dal Piaz</t>
  </si>
  <si>
    <t>Liceo E. Torricelli</t>
  </si>
  <si>
    <t>IIS E. Fermi</t>
  </si>
  <si>
    <t>ISCRITTI MASTERCLASS 2016</t>
  </si>
  <si>
    <t>Tiberio Antolini</t>
  </si>
  <si>
    <t>Arzignano</t>
  </si>
  <si>
    <t>IIS L. da Vinci</t>
  </si>
  <si>
    <t>Silvagni Francesca</t>
  </si>
  <si>
    <t>Mirano</t>
  </si>
  <si>
    <t>Garbin Silvio</t>
  </si>
  <si>
    <t>IIS Marco Polo</t>
  </si>
  <si>
    <t>Marina Tomas</t>
  </si>
  <si>
    <t>Caterina Santini</t>
  </si>
  <si>
    <t>Stefano Giovannini</t>
  </si>
  <si>
    <t>Bruno Brandolin</t>
  </si>
  <si>
    <t>Natalina Drappo</t>
  </si>
  <si>
    <t>Silvio Flego</t>
  </si>
  <si>
    <t xml:space="preserve">Patrizia Troncon </t>
  </si>
  <si>
    <t>Giuliana Lo Giudice</t>
  </si>
  <si>
    <t>Rolando da Piazzola</t>
  </si>
  <si>
    <t>Munerato Mauro</t>
  </si>
  <si>
    <t>Massimo Ottone</t>
  </si>
  <si>
    <t>IS Carlo Anti</t>
  </si>
  <si>
    <t>Arvati Susanna</t>
  </si>
  <si>
    <t>Federica Mantovani</t>
  </si>
  <si>
    <t>Fognarolo Paola</t>
  </si>
  <si>
    <t>Liceo Duca Degli Abruzzi</t>
  </si>
  <si>
    <t>IS Giorgi-Fermi</t>
  </si>
  <si>
    <t>Claudia Artico</t>
  </si>
  <si>
    <t>Lancenigo di Villorba</t>
  </si>
  <si>
    <t>Badia Polesine</t>
  </si>
  <si>
    <t>IIS Primo Levi</t>
  </si>
  <si>
    <t>Maurizio Turchetti</t>
  </si>
  <si>
    <t>Liceco Majorana Corner</t>
  </si>
  <si>
    <t>Alessandra Adami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</si>
</sst>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0]d\-mmm"/>
  </numFmts>
  <fonts count="19" x14ac:knownFonts="1">
    <font>
      <sz val="10"/>
      <name val="Arial"/>
    </font>
    <font>
      <b/>
      <sz val="16"/>
      <name val="Arial"/>
      <family val="2"/>
    </font>
    <font>
      <sz val="16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b/>
      <sz val="12"/>
      <color rgb="FF008000"/>
      <name val="Arial"/>
      <family val="2"/>
    </font>
    <font>
      <sz val="10"/>
      <name val="Arial"/>
      <family val="2"/>
    </font>
    <font>
      <b/>
      <sz val="12"/>
      <color rgb="FF339966"/>
      <name val="Arial"/>
      <family val="2"/>
    </font>
    <font>
      <sz val="12"/>
      <color rgb="FF339966"/>
      <name val="Arial"/>
      <family val="2"/>
    </font>
    <font>
      <b/>
      <sz val="12"/>
      <color rgb="FFDD0806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969696"/>
      <name val="Arial"/>
      <family val="2"/>
    </font>
    <font>
      <b/>
      <sz val="12"/>
      <color rgb="FF993300"/>
      <name val="Arial"/>
      <family val="2"/>
    </font>
    <font>
      <u/>
      <sz val="10"/>
      <color theme="10"/>
      <name val="Arial"/>
    </font>
    <font>
      <u/>
      <sz val="10"/>
      <color theme="11"/>
      <name val="Arial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EFEFEF"/>
        <bgColor rgb="FFEFEFEF"/>
      </patternFill>
    </fill>
    <fill>
      <patternFill patternType="solid">
        <fgColor rgb="FFF3F3F3"/>
        <bgColor rgb="FFF3F3F3"/>
      </patternFill>
    </fill>
    <fill>
      <patternFill patternType="solid">
        <fgColor rgb="FFFFFF00"/>
        <bgColor rgb="FFFFFF00"/>
      </patternFill>
    </fill>
    <fill>
      <patternFill patternType="solid">
        <fgColor rgb="FFFCC72A"/>
        <bgColor rgb="FFFCC72A"/>
      </patternFill>
    </fill>
    <fill>
      <patternFill patternType="solid">
        <fgColor rgb="FFCCFFCC"/>
        <bgColor rgb="FFCCFFCC"/>
      </patternFill>
    </fill>
    <fill>
      <patternFill patternType="solid">
        <fgColor rgb="FF66FF33"/>
        <bgColor rgb="FF66FF33"/>
      </patternFill>
    </fill>
    <fill>
      <patternFill patternType="solid">
        <fgColor rgb="FF66CCFF"/>
        <bgColor rgb="FF66CCFF"/>
      </patternFill>
    </fill>
    <fill>
      <patternFill patternType="solid">
        <fgColor rgb="FFFF6AFF"/>
        <bgColor rgb="FFFF6AFF"/>
      </patternFill>
    </fill>
    <fill>
      <patternFill patternType="solid">
        <fgColor rgb="FFFF9900"/>
        <bgColor rgb="FFFF9900"/>
      </patternFill>
    </fill>
    <fill>
      <patternFill patternType="solid">
        <fgColor rgb="FFE5B8B7"/>
        <bgColor rgb="FFE5B8B7"/>
      </patternFill>
    </fill>
  </fills>
  <borders count="2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9">
    <xf numFmtId="0" fontId="0" fillId="0" borderId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182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horizontal="center"/>
    </xf>
    <xf numFmtId="0" fontId="6" fillId="0" borderId="8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1" fontId="4" fillId="0" borderId="4" xfId="0" applyNumberFormat="1" applyFont="1" applyBorder="1" applyAlignment="1">
      <alignment horizontal="center" vertical="center"/>
    </xf>
    <xf numFmtId="0" fontId="0" fillId="5" borderId="11" xfId="0" applyFont="1" applyFill="1" applyBorder="1" applyAlignment="1">
      <alignment vertical="center"/>
    </xf>
    <xf numFmtId="0" fontId="4" fillId="6" borderId="5" xfId="0" applyFont="1" applyFill="1" applyBorder="1" applyAlignment="1">
      <alignment vertical="center"/>
    </xf>
    <xf numFmtId="0" fontId="4" fillId="6" borderId="12" xfId="0" applyFont="1" applyFill="1" applyBorder="1" applyAlignment="1">
      <alignment vertical="center"/>
    </xf>
    <xf numFmtId="0" fontId="4" fillId="6" borderId="13" xfId="0" applyFont="1" applyFill="1" applyBorder="1" applyAlignment="1">
      <alignment vertical="center"/>
    </xf>
    <xf numFmtId="0" fontId="4" fillId="6" borderId="9" xfId="0" applyFont="1" applyFill="1" applyBorder="1" applyAlignment="1">
      <alignment vertical="center"/>
    </xf>
    <xf numFmtId="0" fontId="4" fillId="6" borderId="2" xfId="0" applyFont="1" applyFill="1" applyBorder="1" applyAlignment="1">
      <alignment vertical="center"/>
    </xf>
    <xf numFmtId="0" fontId="4" fillId="6" borderId="10" xfId="0" applyFont="1" applyFill="1" applyBorder="1" applyAlignment="1">
      <alignment vertical="center"/>
    </xf>
    <xf numFmtId="0" fontId="4" fillId="6" borderId="7" xfId="0" applyFont="1" applyFill="1" applyBorder="1" applyAlignment="1">
      <alignment vertical="center"/>
    </xf>
    <xf numFmtId="0" fontId="4" fillId="6" borderId="3" xfId="0" applyFont="1" applyFill="1" applyBorder="1" applyAlignment="1">
      <alignment vertical="center"/>
    </xf>
    <xf numFmtId="0" fontId="4" fillId="6" borderId="15" xfId="0" applyFont="1" applyFill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6" borderId="18" xfId="0" applyFont="1" applyFill="1" applyBorder="1" applyAlignment="1">
      <alignment horizontal="center"/>
    </xf>
    <xf numFmtId="1" fontId="4" fillId="6" borderId="18" xfId="0" applyNumberFormat="1" applyFont="1" applyFill="1" applyBorder="1" applyAlignment="1">
      <alignment horizontal="center"/>
    </xf>
    <xf numFmtId="1" fontId="4" fillId="6" borderId="1" xfId="0" applyNumberFormat="1" applyFon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" xfId="0" applyFont="1" applyBorder="1"/>
    <xf numFmtId="0" fontId="10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4" fillId="7" borderId="2" xfId="0" applyFont="1" applyFill="1" applyBorder="1" applyAlignment="1">
      <alignment vertical="center"/>
    </xf>
    <xf numFmtId="0" fontId="4" fillId="7" borderId="18" xfId="0" applyFont="1" applyFill="1" applyBorder="1" applyAlignment="1">
      <alignment horizontal="center"/>
    </xf>
    <xf numFmtId="1" fontId="4" fillId="7" borderId="18" xfId="0" applyNumberFormat="1" applyFont="1" applyFill="1" applyBorder="1" applyAlignment="1">
      <alignment horizontal="center"/>
    </xf>
    <xf numFmtId="0" fontId="10" fillId="0" borderId="2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4" fillId="8" borderId="5" xfId="0" applyFont="1" applyFill="1" applyBorder="1" applyAlignment="1">
      <alignment vertical="center"/>
    </xf>
    <xf numFmtId="0" fontId="4" fillId="8" borderId="12" xfId="0" applyFont="1" applyFill="1" applyBorder="1" applyAlignment="1">
      <alignment vertical="center"/>
    </xf>
    <xf numFmtId="0" fontId="4" fillId="8" borderId="9" xfId="0" applyFont="1" applyFill="1" applyBorder="1" applyAlignment="1">
      <alignment vertical="center"/>
    </xf>
    <xf numFmtId="0" fontId="4" fillId="8" borderId="2" xfId="0" applyFont="1" applyFill="1" applyBorder="1" applyAlignment="1">
      <alignment vertical="center"/>
    </xf>
    <xf numFmtId="0" fontId="4" fillId="8" borderId="7" xfId="0" applyFont="1" applyFill="1" applyBorder="1" applyAlignment="1">
      <alignment vertical="center"/>
    </xf>
    <xf numFmtId="0" fontId="4" fillId="8" borderId="3" xfId="0" applyFont="1" applyFill="1" applyBorder="1" applyAlignment="1">
      <alignment vertical="center"/>
    </xf>
    <xf numFmtId="0" fontId="4" fillId="8" borderId="3" xfId="0" applyFont="1" applyFill="1" applyBorder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6" fontId="4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1" fontId="7" fillId="0" borderId="2" xfId="0" applyNumberFormat="1" applyFont="1" applyBorder="1" applyAlignment="1">
      <alignment horizontal="center" vertical="center"/>
    </xf>
    <xf numFmtId="0" fontId="0" fillId="0" borderId="2" xfId="0" applyFont="1" applyBorder="1"/>
    <xf numFmtId="0" fontId="4" fillId="8" borderId="18" xfId="0" applyFont="1" applyFill="1" applyBorder="1" applyAlignment="1">
      <alignment horizontal="center"/>
    </xf>
    <xf numFmtId="1" fontId="4" fillId="8" borderId="18" xfId="0" applyNumberFormat="1" applyFont="1" applyFill="1" applyBorder="1" applyAlignment="1">
      <alignment horizontal="center"/>
    </xf>
    <xf numFmtId="0" fontId="6" fillId="0" borderId="2" xfId="0" applyFont="1" applyBorder="1"/>
    <xf numFmtId="0" fontId="4" fillId="9" borderId="5" xfId="0" applyFont="1" applyFill="1" applyBorder="1"/>
    <xf numFmtId="0" fontId="4" fillId="9" borderId="12" xfId="0" applyFont="1" applyFill="1" applyBorder="1"/>
    <xf numFmtId="0" fontId="4" fillId="9" borderId="13" xfId="0" applyFont="1" applyFill="1" applyBorder="1"/>
    <xf numFmtId="0" fontId="4" fillId="9" borderId="9" xfId="0" applyFont="1" applyFill="1" applyBorder="1"/>
    <xf numFmtId="0" fontId="4" fillId="9" borderId="2" xfId="0" applyFont="1" applyFill="1" applyBorder="1"/>
    <xf numFmtId="0" fontId="4" fillId="9" borderId="10" xfId="0" applyFont="1" applyFill="1" applyBorder="1"/>
    <xf numFmtId="0" fontId="4" fillId="9" borderId="7" xfId="0" applyFont="1" applyFill="1" applyBorder="1"/>
    <xf numFmtId="0" fontId="4" fillId="9" borderId="3" xfId="0" applyFont="1" applyFill="1" applyBorder="1"/>
    <xf numFmtId="0" fontId="4" fillId="9" borderId="15" xfId="0" applyFont="1" applyFill="1" applyBorder="1"/>
    <xf numFmtId="0" fontId="4" fillId="2" borderId="2" xfId="0" applyFont="1" applyFill="1" applyBorder="1"/>
    <xf numFmtId="0" fontId="4" fillId="9" borderId="19" xfId="0" applyFont="1" applyFill="1" applyBorder="1" applyAlignment="1">
      <alignment horizontal="center"/>
    </xf>
    <xf numFmtId="1" fontId="4" fillId="9" borderId="20" xfId="0" applyNumberFormat="1" applyFont="1" applyFill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0" fontId="4" fillId="10" borderId="5" xfId="0" applyFont="1" applyFill="1" applyBorder="1"/>
    <xf numFmtId="0" fontId="4" fillId="10" borderId="12" xfId="0" applyFont="1" applyFill="1" applyBorder="1"/>
    <xf numFmtId="0" fontId="4" fillId="10" borderId="13" xfId="0" applyFont="1" applyFill="1" applyBorder="1"/>
    <xf numFmtId="0" fontId="4" fillId="10" borderId="9" xfId="0" applyFont="1" applyFill="1" applyBorder="1"/>
    <xf numFmtId="0" fontId="4" fillId="10" borderId="2" xfId="0" applyFont="1" applyFill="1" applyBorder="1"/>
    <xf numFmtId="0" fontId="4" fillId="10" borderId="10" xfId="0" applyFont="1" applyFill="1" applyBorder="1"/>
    <xf numFmtId="0" fontId="4" fillId="10" borderId="7" xfId="0" applyFont="1" applyFill="1" applyBorder="1"/>
    <xf numFmtId="0" fontId="4" fillId="10" borderId="3" xfId="0" applyFont="1" applyFill="1" applyBorder="1"/>
    <xf numFmtId="0" fontId="4" fillId="10" borderId="15" xfId="0" applyFont="1" applyFill="1" applyBorder="1"/>
    <xf numFmtId="0" fontId="4" fillId="10" borderId="18" xfId="0" applyFont="1" applyFill="1" applyBorder="1" applyAlignment="1">
      <alignment horizontal="center"/>
    </xf>
    <xf numFmtId="0" fontId="4" fillId="10" borderId="18" xfId="0" applyFont="1" applyFill="1" applyBorder="1" applyAlignment="1">
      <alignment horizontal="center"/>
    </xf>
    <xf numFmtId="0" fontId="4" fillId="11" borderId="5" xfId="0" applyFont="1" applyFill="1" applyBorder="1"/>
    <xf numFmtId="0" fontId="4" fillId="11" borderId="12" xfId="0" applyFont="1" applyFill="1" applyBorder="1"/>
    <xf numFmtId="0" fontId="4" fillId="11" borderId="13" xfId="0" applyFont="1" applyFill="1" applyBorder="1"/>
    <xf numFmtId="0" fontId="4" fillId="11" borderId="9" xfId="0" applyFont="1" applyFill="1" applyBorder="1"/>
    <xf numFmtId="0" fontId="4" fillId="11" borderId="2" xfId="0" applyFont="1" applyFill="1" applyBorder="1"/>
    <xf numFmtId="0" fontId="4" fillId="11" borderId="10" xfId="0" applyFont="1" applyFill="1" applyBorder="1"/>
    <xf numFmtId="0" fontId="4" fillId="11" borderId="7" xfId="0" applyFont="1" applyFill="1" applyBorder="1"/>
    <xf numFmtId="0" fontId="4" fillId="11" borderId="3" xfId="0" applyFont="1" applyFill="1" applyBorder="1"/>
    <xf numFmtId="0" fontId="4" fillId="11" borderId="15" xfId="0" applyFont="1" applyFill="1" applyBorder="1"/>
    <xf numFmtId="0" fontId="4" fillId="11" borderId="18" xfId="0" applyFont="1" applyFill="1" applyBorder="1" applyAlignment="1">
      <alignment horizontal="center"/>
    </xf>
    <xf numFmtId="0" fontId="4" fillId="11" borderId="18" xfId="0" applyFont="1" applyFill="1" applyBorder="1" applyAlignment="1">
      <alignment horizontal="center"/>
    </xf>
    <xf numFmtId="0" fontId="15" fillId="0" borderId="2" xfId="0" applyFont="1" applyBorder="1" applyAlignment="1">
      <alignment horizontal="center"/>
    </xf>
    <xf numFmtId="164" fontId="4" fillId="0" borderId="2" xfId="0" applyNumberFormat="1" applyFont="1" applyBorder="1" applyAlignment="1">
      <alignment horizontal="center" vertical="center"/>
    </xf>
    <xf numFmtId="1" fontId="13" fillId="12" borderId="18" xfId="0" applyNumberFormat="1" applyFont="1" applyFill="1" applyBorder="1" applyAlignment="1">
      <alignment horizontal="center"/>
    </xf>
    <xf numFmtId="0" fontId="4" fillId="0" borderId="2" xfId="0" applyFont="1" applyBorder="1"/>
    <xf numFmtId="16" fontId="4" fillId="3" borderId="6" xfId="0" applyNumberFormat="1" applyFont="1" applyFill="1" applyBorder="1" applyAlignment="1">
      <alignment horizontal="center" vertical="center"/>
    </xf>
    <xf numFmtId="16" fontId="4" fillId="3" borderId="6" xfId="0" applyNumberFormat="1" applyFont="1" applyFill="1" applyBorder="1" applyAlignment="1">
      <alignment horizontal="center" vertical="center"/>
    </xf>
    <xf numFmtId="16" fontId="4" fillId="4" borderId="6" xfId="0" applyNumberFormat="1" applyFont="1" applyFill="1" applyBorder="1" applyAlignment="1">
      <alignment horizontal="center" vertical="center"/>
    </xf>
    <xf numFmtId="16" fontId="4" fillId="4" borderId="6" xfId="0" applyNumberFormat="1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1" fontId="10" fillId="0" borderId="2" xfId="0" applyNumberFormat="1" applyFont="1" applyBorder="1" applyAlignment="1">
      <alignment horizontal="center"/>
    </xf>
    <xf numFmtId="1" fontId="16" fillId="0" borderId="7" xfId="0" applyNumberFormat="1" applyFont="1" applyBorder="1" applyAlignment="1">
      <alignment horizontal="center"/>
    </xf>
    <xf numFmtId="1" fontId="16" fillId="4" borderId="7" xfId="0" applyNumberFormat="1" applyFont="1" applyFill="1" applyBorder="1" applyAlignment="1">
      <alignment horizontal="center"/>
    </xf>
    <xf numFmtId="1" fontId="13" fillId="0" borderId="2" xfId="0" applyNumberFormat="1" applyFont="1" applyBorder="1" applyAlignment="1">
      <alignment horizontal="center"/>
    </xf>
    <xf numFmtId="1" fontId="6" fillId="0" borderId="2" xfId="0" applyNumberFormat="1" applyFont="1" applyBorder="1"/>
    <xf numFmtId="0" fontId="13" fillId="0" borderId="2" xfId="0" applyFont="1" applyBorder="1" applyAlignment="1">
      <alignment horizontal="center"/>
    </xf>
    <xf numFmtId="0" fontId="4" fillId="13" borderId="11" xfId="0" applyFont="1" applyFill="1" applyBorder="1"/>
    <xf numFmtId="1" fontId="10" fillId="0" borderId="16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0" fillId="0" borderId="0" xfId="0"/>
    <xf numFmtId="0" fontId="7" fillId="0" borderId="4" xfId="0" applyFont="1" applyBorder="1" applyAlignment="1">
      <alignment horizontal="center" vertical="center"/>
    </xf>
    <xf numFmtId="0" fontId="0" fillId="0" borderId="0" xfId="0"/>
    <xf numFmtId="0" fontId="4" fillId="12" borderId="12" xfId="0" applyFont="1" applyFill="1" applyBorder="1" applyAlignment="1">
      <alignment horizontal="left"/>
    </xf>
    <xf numFmtId="0" fontId="4" fillId="12" borderId="2" xfId="0" applyFont="1" applyFill="1" applyBorder="1" applyAlignment="1">
      <alignment horizontal="left"/>
    </xf>
    <xf numFmtId="0" fontId="4" fillId="12" borderId="5" xfId="0" applyFont="1" applyFill="1" applyBorder="1" applyAlignment="1">
      <alignment horizontal="left"/>
    </xf>
    <xf numFmtId="0" fontId="4" fillId="12" borderId="13" xfId="0" applyFont="1" applyFill="1" applyBorder="1" applyAlignment="1">
      <alignment horizontal="left"/>
    </xf>
    <xf numFmtId="0" fontId="4" fillId="12" borderId="9" xfId="0" applyFont="1" applyFill="1" applyBorder="1" applyAlignment="1">
      <alignment horizontal="left"/>
    </xf>
    <xf numFmtId="0" fontId="4" fillId="12" borderId="10" xfId="0" applyFont="1" applyFill="1" applyBorder="1" applyAlignment="1">
      <alignment horizontal="left"/>
    </xf>
    <xf numFmtId="0" fontId="4" fillId="12" borderId="7" xfId="0" applyFont="1" applyFill="1" applyBorder="1" applyAlignment="1">
      <alignment horizontal="left"/>
    </xf>
    <xf numFmtId="0" fontId="4" fillId="12" borderId="3" xfId="0" applyFont="1" applyFill="1" applyBorder="1" applyAlignment="1">
      <alignment horizontal="left"/>
    </xf>
    <xf numFmtId="0" fontId="4" fillId="12" borderId="15" xfId="0" applyFont="1" applyFill="1" applyBorder="1" applyAlignment="1">
      <alignment horizontal="left"/>
    </xf>
    <xf numFmtId="0" fontId="7" fillId="0" borderId="18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1" fontId="8" fillId="0" borderId="18" xfId="0" applyNumberFormat="1" applyFont="1" applyBorder="1" applyAlignment="1">
      <alignment horizontal="center" vertical="center"/>
    </xf>
    <xf numFmtId="1" fontId="4" fillId="0" borderId="18" xfId="0" applyNumberFormat="1" applyFont="1" applyBorder="1" applyAlignment="1">
      <alignment horizontal="center" vertical="center"/>
    </xf>
    <xf numFmtId="0" fontId="9" fillId="5" borderId="21" xfId="0" applyFont="1" applyFill="1" applyBorder="1"/>
    <xf numFmtId="0" fontId="0" fillId="5" borderId="21" xfId="0" applyFont="1" applyFill="1" applyBorder="1" applyAlignment="1">
      <alignment vertical="center"/>
    </xf>
    <xf numFmtId="0" fontId="0" fillId="5" borderId="21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vertical="center"/>
    </xf>
    <xf numFmtId="0" fontId="4" fillId="7" borderId="12" xfId="0" applyFont="1" applyFill="1" applyBorder="1" applyAlignment="1">
      <alignment vertical="center"/>
    </xf>
    <xf numFmtId="0" fontId="4" fillId="7" borderId="13" xfId="0" applyFont="1" applyFill="1" applyBorder="1" applyAlignment="1">
      <alignment vertical="center"/>
    </xf>
    <xf numFmtId="0" fontId="4" fillId="7" borderId="9" xfId="0" applyFont="1" applyFill="1" applyBorder="1" applyAlignment="1">
      <alignment vertical="center"/>
    </xf>
    <xf numFmtId="0" fontId="4" fillId="7" borderId="10" xfId="0" applyFont="1" applyFill="1" applyBorder="1" applyAlignment="1">
      <alignment vertical="center"/>
    </xf>
    <xf numFmtId="0" fontId="4" fillId="7" borderId="7" xfId="0" applyFont="1" applyFill="1" applyBorder="1" applyAlignment="1">
      <alignment vertical="center"/>
    </xf>
    <xf numFmtId="0" fontId="4" fillId="7" borderId="3" xfId="0" applyFont="1" applyFill="1" applyBorder="1" applyAlignment="1">
      <alignment vertical="center"/>
    </xf>
    <xf numFmtId="0" fontId="4" fillId="7" borderId="15" xfId="0" applyFont="1" applyFill="1" applyBorder="1" applyAlignment="1">
      <alignment vertical="center"/>
    </xf>
    <xf numFmtId="1" fontId="8" fillId="5" borderId="23" xfId="0" applyNumberFormat="1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wrapText="1"/>
    </xf>
    <xf numFmtId="0" fontId="5" fillId="4" borderId="18" xfId="0" applyFont="1" applyFill="1" applyBorder="1" applyAlignment="1">
      <alignment horizontal="center"/>
    </xf>
    <xf numFmtId="16" fontId="5" fillId="3" borderId="18" xfId="0" applyNumberFormat="1" applyFont="1" applyFill="1" applyBorder="1" applyAlignment="1">
      <alignment horizontal="center" vertical="center"/>
    </xf>
    <xf numFmtId="16" fontId="5" fillId="4" borderId="18" xfId="0" applyNumberFormat="1" applyFont="1" applyFill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0" fillId="5" borderId="21" xfId="0" applyFont="1" applyFill="1" applyBorder="1" applyAlignment="1">
      <alignment horizontal="center"/>
    </xf>
    <xf numFmtId="0" fontId="0" fillId="5" borderId="21" xfId="0" applyFont="1" applyFill="1" applyBorder="1"/>
    <xf numFmtId="0" fontId="4" fillId="5" borderId="23" xfId="0" applyFont="1" applyFill="1" applyBorder="1" applyAlignment="1">
      <alignment horizontal="center"/>
    </xf>
    <xf numFmtId="0" fontId="6" fillId="5" borderId="23" xfId="0" applyFont="1" applyFill="1" applyBorder="1"/>
    <xf numFmtId="1" fontId="4" fillId="0" borderId="18" xfId="0" applyNumberFormat="1" applyFont="1" applyBorder="1" applyAlignment="1">
      <alignment horizontal="center"/>
    </xf>
    <xf numFmtId="0" fontId="6" fillId="0" borderId="18" xfId="0" applyFont="1" applyBorder="1"/>
    <xf numFmtId="0" fontId="7" fillId="0" borderId="18" xfId="0" applyFont="1" applyBorder="1" applyAlignment="1">
      <alignment horizontal="center"/>
    </xf>
    <xf numFmtId="0" fontId="14" fillId="5" borderId="21" xfId="0" applyFont="1" applyFill="1" applyBorder="1" applyAlignment="1">
      <alignment horizontal="center"/>
    </xf>
    <xf numFmtId="0" fontId="13" fillId="5" borderId="23" xfId="0" applyFont="1" applyFill="1" applyBorder="1" applyAlignment="1">
      <alignment horizontal="center"/>
    </xf>
    <xf numFmtId="1" fontId="6" fillId="5" borderId="23" xfId="0" applyNumberFormat="1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0" fontId="6" fillId="5" borderId="22" xfId="0" applyFont="1" applyFill="1" applyBorder="1" applyAlignment="1">
      <alignment horizontal="center"/>
    </xf>
    <xf numFmtId="16" fontId="5" fillId="3" borderId="17" xfId="0" applyNumberFormat="1" applyFont="1" applyFill="1" applyBorder="1" applyAlignment="1">
      <alignment horizontal="center" vertical="center"/>
    </xf>
    <xf numFmtId="16" fontId="5" fillId="4" borderId="17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1" fontId="4" fillId="0" borderId="2" xfId="0" applyNumberFormat="1" applyFont="1" applyFill="1" applyBorder="1" applyAlignment="1">
      <alignment horizontal="center"/>
    </xf>
    <xf numFmtId="1" fontId="4" fillId="0" borderId="10" xfId="0" applyNumberFormat="1" applyFont="1" applyFill="1" applyBorder="1" applyAlignment="1">
      <alignment horizontal="center"/>
    </xf>
    <xf numFmtId="1" fontId="4" fillId="0" borderId="14" xfId="0" applyNumberFormat="1" applyFont="1" applyFill="1" applyBorder="1" applyAlignment="1">
      <alignment horizontal="center"/>
    </xf>
    <xf numFmtId="0" fontId="0" fillId="0" borderId="0" xfId="0"/>
    <xf numFmtId="1" fontId="4" fillId="5" borderId="23" xfId="0" applyNumberFormat="1" applyFont="1" applyFill="1" applyBorder="1" applyAlignment="1">
      <alignment horizontal="center" vertical="center"/>
    </xf>
    <xf numFmtId="1" fontId="7" fillId="0" borderId="18" xfId="0" applyNumberFormat="1" applyFont="1" applyBorder="1" applyAlignment="1">
      <alignment horizontal="center" vertical="center"/>
    </xf>
    <xf numFmtId="1" fontId="7" fillId="0" borderId="18" xfId="0" applyNumberFormat="1" applyFont="1" applyBorder="1" applyAlignment="1">
      <alignment horizontal="center"/>
    </xf>
    <xf numFmtId="1" fontId="12" fillId="0" borderId="18" xfId="0" applyNumberFormat="1" applyFont="1" applyBorder="1" applyAlignment="1">
      <alignment horizontal="center"/>
    </xf>
    <xf numFmtId="0" fontId="0" fillId="0" borderId="0" xfId="0"/>
    <xf numFmtId="0" fontId="4" fillId="0" borderId="18" xfId="0" applyFont="1" applyBorder="1" applyAlignment="1">
      <alignment horizontal="center" vertical="center"/>
    </xf>
    <xf numFmtId="0" fontId="0" fillId="0" borderId="18" xfId="0" applyBorder="1"/>
    <xf numFmtId="0" fontId="0" fillId="0" borderId="2" xfId="0" applyBorder="1"/>
    <xf numFmtId="0" fontId="1" fillId="0" borderId="5" xfId="0" applyFont="1" applyBorder="1" applyAlignment="1">
      <alignment horizontal="center"/>
    </xf>
    <xf numFmtId="0" fontId="0" fillId="0" borderId="0" xfId="0"/>
    <xf numFmtId="1" fontId="12" fillId="0" borderId="4" xfId="0" applyNumberFormat="1" applyFont="1" applyBorder="1" applyAlignment="1">
      <alignment horizontal="center" vertical="center"/>
    </xf>
    <xf numFmtId="0" fontId="0" fillId="0" borderId="14" xfId="0" applyBorder="1"/>
    <xf numFmtId="0" fontId="0" fillId="0" borderId="6" xfId="0" applyBorder="1"/>
    <xf numFmtId="1" fontId="7" fillId="0" borderId="4" xfId="0" applyNumberFormat="1" applyFont="1" applyBorder="1" applyAlignment="1">
      <alignment horizontal="center" vertical="center"/>
    </xf>
    <xf numFmtId="16" fontId="4" fillId="0" borderId="18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</cellXfs>
  <cellStyles count="29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visitato" xfId="2" builtinId="9" hidden="1"/>
    <cellStyle name="Collegamento visitato" xfId="4" builtinId="9" hidden="1"/>
    <cellStyle name="Collegamento visitato" xfId="6" builtinId="9" hidden="1"/>
    <cellStyle name="Collegamento visitato" xfId="8" builtinId="9" hidden="1"/>
    <cellStyle name="Collegamento visitato" xfId="10" builtinId="9" hidden="1"/>
    <cellStyle name="Collegamento visitato" xfId="12" builtinId="9" hidden="1"/>
    <cellStyle name="Collegamento visitato" xfId="14" builtinId="9" hidden="1"/>
    <cellStyle name="Collegamento visitato" xfId="16" builtinId="9" hidden="1"/>
    <cellStyle name="Collegamento visitato" xfId="18" builtinId="9" hidden="1"/>
    <cellStyle name="Collegamento visitato" xfId="20" builtinId="9" hidden="1"/>
    <cellStyle name="Collegamento visitato" xfId="22" builtinId="9" hidden="1"/>
    <cellStyle name="Collegamento visitato" xfId="24" builtinId="9" hidden="1"/>
    <cellStyle name="Collegamento visitato" xfId="26" builtinId="9" hidden="1"/>
    <cellStyle name="Collegamento visitato" xfId="28" builtinId="9" hidden="1"/>
    <cellStyle name="Normale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1"/>
  <sheetViews>
    <sheetView tabSelected="1" topLeftCell="B68" workbookViewId="0">
      <selection activeCell="R73" sqref="R73"/>
    </sheetView>
  </sheetViews>
  <sheetFormatPr baseColWidth="10" defaultColWidth="17.33203125" defaultRowHeight="15" customHeight="1" x14ac:dyDescent="0"/>
  <cols>
    <col min="1" max="1" width="12.6640625" customWidth="1"/>
    <col min="2" max="2" width="17.1640625" customWidth="1"/>
    <col min="3" max="3" width="24.33203125" customWidth="1"/>
    <col min="4" max="4" width="21.83203125" customWidth="1"/>
    <col min="5" max="5" width="12.5" customWidth="1"/>
    <col min="6" max="6" width="11.83203125" customWidth="1"/>
    <col min="7" max="7" width="7.5" customWidth="1"/>
    <col min="8" max="8" width="9.6640625" customWidth="1"/>
    <col min="9" max="9" width="9.1640625" customWidth="1"/>
    <col min="10" max="10" width="9.5" customWidth="1"/>
    <col min="11" max="11" width="10" customWidth="1"/>
    <col min="12" max="12" width="8.1640625" customWidth="1"/>
    <col min="13" max="13" width="7.5" customWidth="1"/>
    <col min="14" max="14" width="7.83203125" customWidth="1"/>
    <col min="15" max="15" width="7.6640625" customWidth="1"/>
  </cols>
  <sheetData>
    <row r="1" spans="1:15" ht="18" customHeight="1">
      <c r="A1" s="171" t="s">
        <v>175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"/>
      <c r="N1" s="2"/>
      <c r="O1" s="2"/>
    </row>
    <row r="2" spans="1:15" ht="18" customHeight="1">
      <c r="A2" s="2"/>
      <c r="B2" s="2"/>
      <c r="C2" s="3"/>
      <c r="D2" s="2"/>
      <c r="E2" s="4"/>
      <c r="F2" s="4"/>
      <c r="G2" s="4"/>
      <c r="H2" s="4"/>
      <c r="I2" s="4"/>
      <c r="J2" s="4"/>
      <c r="K2" s="4"/>
      <c r="L2" s="4"/>
      <c r="M2" s="1"/>
      <c r="N2" s="2"/>
      <c r="O2" s="2"/>
    </row>
    <row r="3" spans="1:15" ht="18" customHeight="1" thickBot="1">
      <c r="A3" s="178"/>
      <c r="B3" s="170"/>
      <c r="C3" s="170"/>
      <c r="D3" s="170"/>
      <c r="E3" s="170"/>
      <c r="F3" s="1"/>
      <c r="G3" s="2"/>
      <c r="H3" s="170"/>
      <c r="I3" s="170"/>
      <c r="J3" s="170"/>
      <c r="K3" s="170"/>
      <c r="L3" s="170"/>
      <c r="M3" s="1"/>
      <c r="N3" s="2"/>
      <c r="O3" s="2"/>
    </row>
    <row r="4" spans="1:15" ht="18" customHeight="1" thickBot="1">
      <c r="A4" s="168" t="s">
        <v>0</v>
      </c>
      <c r="B4" s="168" t="s">
        <v>1</v>
      </c>
      <c r="C4" s="168" t="s">
        <v>2</v>
      </c>
      <c r="D4" s="168" t="s">
        <v>3</v>
      </c>
      <c r="E4" s="177" t="s">
        <v>4</v>
      </c>
      <c r="F4" s="177" t="s">
        <v>5</v>
      </c>
      <c r="G4" s="168" t="s">
        <v>6</v>
      </c>
      <c r="H4" s="136" t="s">
        <v>7</v>
      </c>
      <c r="I4" s="136" t="s">
        <v>8</v>
      </c>
      <c r="J4" s="136" t="s">
        <v>9</v>
      </c>
      <c r="K4" s="136" t="s">
        <v>10</v>
      </c>
      <c r="L4" s="137" t="s">
        <v>11</v>
      </c>
      <c r="M4" s="137" t="s">
        <v>12</v>
      </c>
      <c r="N4" s="138" t="s">
        <v>13</v>
      </c>
      <c r="O4" s="138" t="s">
        <v>14</v>
      </c>
    </row>
    <row r="5" spans="1:15" ht="18" customHeight="1" thickBot="1">
      <c r="A5" s="169"/>
      <c r="B5" s="169"/>
      <c r="C5" s="169"/>
      <c r="D5" s="169"/>
      <c r="E5" s="169"/>
      <c r="F5" s="169"/>
      <c r="G5" s="169"/>
      <c r="H5" s="139">
        <v>42443</v>
      </c>
      <c r="I5" s="139">
        <v>42444</v>
      </c>
      <c r="J5" s="139">
        <v>42445</v>
      </c>
      <c r="K5" s="139">
        <v>42446</v>
      </c>
      <c r="L5" s="140">
        <v>42443</v>
      </c>
      <c r="M5" s="140">
        <v>42444</v>
      </c>
      <c r="N5" s="140">
        <v>42445</v>
      </c>
      <c r="O5" s="140">
        <v>42446</v>
      </c>
    </row>
    <row r="6" spans="1:15" ht="18" customHeight="1" thickBot="1">
      <c r="A6" s="5"/>
      <c r="B6" s="5"/>
      <c r="C6" s="5"/>
      <c r="D6" s="5"/>
      <c r="E6" s="6"/>
      <c r="F6" s="6"/>
      <c r="G6" s="5"/>
      <c r="H6" s="5"/>
      <c r="I6" s="5"/>
      <c r="J6" s="5"/>
      <c r="K6" s="5"/>
      <c r="L6" s="121"/>
      <c r="M6" s="7"/>
      <c r="N6" s="8"/>
      <c r="O6" s="8"/>
    </row>
    <row r="7" spans="1:15" ht="18" customHeight="1" thickBot="1">
      <c r="A7" s="12" t="s">
        <v>15</v>
      </c>
      <c r="B7" s="13" t="s">
        <v>16</v>
      </c>
      <c r="C7" s="13" t="s">
        <v>136</v>
      </c>
      <c r="D7" s="14" t="s">
        <v>17</v>
      </c>
      <c r="E7" s="120">
        <f>SUM(H7:K7)</f>
        <v>40</v>
      </c>
      <c r="F7" s="109"/>
      <c r="G7" s="176">
        <f>SUM(H23:K23)</f>
        <v>242</v>
      </c>
      <c r="H7" s="107">
        <v>25</v>
      </c>
      <c r="I7" s="107">
        <v>11</v>
      </c>
      <c r="J7" s="107"/>
      <c r="K7" s="10">
        <v>4</v>
      </c>
      <c r="L7" s="155">
        <v>0</v>
      </c>
      <c r="M7" s="143">
        <v>0</v>
      </c>
      <c r="N7" s="11"/>
      <c r="O7" s="11">
        <v>0</v>
      </c>
    </row>
    <row r="8" spans="1:15" ht="18" customHeight="1" thickBot="1">
      <c r="A8" s="15" t="s">
        <v>18</v>
      </c>
      <c r="B8" s="16" t="s">
        <v>19</v>
      </c>
      <c r="C8" s="16" t="s">
        <v>137</v>
      </c>
      <c r="D8" s="17" t="s">
        <v>20</v>
      </c>
      <c r="E8" s="120">
        <f t="shared" ref="E8:E20" si="0">SUM(H8:K8)</f>
        <v>11</v>
      </c>
      <c r="F8" s="109"/>
      <c r="G8" s="180"/>
      <c r="H8" s="107">
        <v>4</v>
      </c>
      <c r="I8" s="107">
        <v>2</v>
      </c>
      <c r="J8" s="107">
        <v>4</v>
      </c>
      <c r="K8" s="10">
        <v>1</v>
      </c>
      <c r="L8" s="155">
        <v>0</v>
      </c>
      <c r="M8" s="143">
        <v>0</v>
      </c>
      <c r="N8" s="11">
        <v>0</v>
      </c>
      <c r="O8" s="11">
        <v>0</v>
      </c>
    </row>
    <row r="9" spans="1:15" ht="18" customHeight="1" thickBot="1">
      <c r="A9" s="15" t="s">
        <v>21</v>
      </c>
      <c r="B9" s="16" t="s">
        <v>22</v>
      </c>
      <c r="C9" s="16" t="s">
        <v>138</v>
      </c>
      <c r="D9" s="17" t="s">
        <v>23</v>
      </c>
      <c r="E9" s="120">
        <f t="shared" si="0"/>
        <v>17</v>
      </c>
      <c r="F9" s="109"/>
      <c r="G9" s="180"/>
      <c r="H9" s="107"/>
      <c r="I9" s="107"/>
      <c r="J9" s="107"/>
      <c r="K9" s="10">
        <v>17</v>
      </c>
      <c r="L9" s="155"/>
      <c r="M9" s="143"/>
      <c r="N9" s="11"/>
      <c r="O9" s="11">
        <v>0</v>
      </c>
    </row>
    <row r="10" spans="1:15" ht="18" customHeight="1" thickBot="1">
      <c r="A10" s="15" t="s">
        <v>24</v>
      </c>
      <c r="B10" s="16" t="s">
        <v>25</v>
      </c>
      <c r="C10" s="16" t="s">
        <v>139</v>
      </c>
      <c r="D10" s="17" t="s">
        <v>184</v>
      </c>
      <c r="E10" s="120">
        <f t="shared" si="0"/>
        <v>12</v>
      </c>
      <c r="F10" s="109"/>
      <c r="G10" s="180"/>
      <c r="H10" s="107"/>
      <c r="I10" s="107">
        <v>3</v>
      </c>
      <c r="J10" s="107">
        <v>5</v>
      </c>
      <c r="K10" s="10">
        <v>4</v>
      </c>
      <c r="L10" s="155"/>
      <c r="M10" s="143">
        <v>0</v>
      </c>
      <c r="N10" s="11">
        <v>0</v>
      </c>
      <c r="O10" s="11">
        <v>0</v>
      </c>
    </row>
    <row r="11" spans="1:15" ht="18" customHeight="1" thickBot="1">
      <c r="A11" s="15" t="s">
        <v>26</v>
      </c>
      <c r="B11" s="16" t="s">
        <v>27</v>
      </c>
      <c r="C11" s="16" t="s">
        <v>146</v>
      </c>
      <c r="D11" s="17" t="s">
        <v>28</v>
      </c>
      <c r="E11" s="120">
        <f t="shared" si="0"/>
        <v>0</v>
      </c>
      <c r="F11" s="109"/>
      <c r="G11" s="180"/>
      <c r="H11" s="107"/>
      <c r="I11" s="107"/>
      <c r="J11" s="107"/>
      <c r="K11" s="10"/>
      <c r="L11" s="155"/>
      <c r="M11" s="143"/>
      <c r="N11" s="11"/>
      <c r="O11" s="11"/>
    </row>
    <row r="12" spans="1:15" ht="18" customHeight="1" thickBot="1">
      <c r="A12" s="15" t="s">
        <v>29</v>
      </c>
      <c r="B12" s="16" t="s">
        <v>30</v>
      </c>
      <c r="C12" s="16" t="s">
        <v>140</v>
      </c>
      <c r="D12" s="17" t="s">
        <v>31</v>
      </c>
      <c r="E12" s="120">
        <f t="shared" si="0"/>
        <v>75</v>
      </c>
      <c r="F12" s="109"/>
      <c r="G12" s="180"/>
      <c r="H12" s="107">
        <v>2</v>
      </c>
      <c r="I12" s="107">
        <v>17</v>
      </c>
      <c r="J12" s="107">
        <v>45</v>
      </c>
      <c r="K12" s="10">
        <v>11</v>
      </c>
      <c r="L12" s="155">
        <v>0</v>
      </c>
      <c r="M12" s="143">
        <v>0</v>
      </c>
      <c r="N12" s="11">
        <v>0</v>
      </c>
      <c r="O12" s="11">
        <v>4</v>
      </c>
    </row>
    <row r="13" spans="1:15" ht="18" customHeight="1" thickBot="1">
      <c r="A13" s="15" t="s">
        <v>32</v>
      </c>
      <c r="B13" s="16" t="s">
        <v>33</v>
      </c>
      <c r="C13" s="16" t="s">
        <v>141</v>
      </c>
      <c r="D13" s="17" t="s">
        <v>34</v>
      </c>
      <c r="E13" s="120">
        <f t="shared" si="0"/>
        <v>19</v>
      </c>
      <c r="F13" s="109"/>
      <c r="G13" s="180"/>
      <c r="H13" s="107">
        <v>2</v>
      </c>
      <c r="I13" s="107">
        <v>7</v>
      </c>
      <c r="J13" s="107">
        <v>4</v>
      </c>
      <c r="K13" s="10">
        <v>6</v>
      </c>
      <c r="L13" s="155">
        <v>2</v>
      </c>
      <c r="M13" s="143">
        <v>7</v>
      </c>
      <c r="N13" s="11">
        <v>4</v>
      </c>
      <c r="O13" s="11">
        <v>6</v>
      </c>
    </row>
    <row r="14" spans="1:15" ht="18" customHeight="1" thickBot="1">
      <c r="A14" s="15" t="s">
        <v>35</v>
      </c>
      <c r="B14" s="16" t="s">
        <v>36</v>
      </c>
      <c r="C14" s="16" t="s">
        <v>191</v>
      </c>
      <c r="D14" s="17" t="s">
        <v>37</v>
      </c>
      <c r="E14" s="120">
        <f t="shared" si="0"/>
        <v>0</v>
      </c>
      <c r="F14" s="109"/>
      <c r="G14" s="180"/>
      <c r="H14" s="107"/>
      <c r="I14" s="107"/>
      <c r="J14" s="107"/>
      <c r="K14" s="10"/>
      <c r="L14" s="155"/>
      <c r="M14" s="143"/>
      <c r="N14" s="11"/>
      <c r="O14" s="11"/>
    </row>
    <row r="15" spans="1:15" ht="18" customHeight="1" thickBot="1">
      <c r="A15" s="15" t="s">
        <v>38</v>
      </c>
      <c r="B15" s="16" t="s">
        <v>39</v>
      </c>
      <c r="C15" s="16" t="s">
        <v>142</v>
      </c>
      <c r="D15" s="17" t="s">
        <v>192</v>
      </c>
      <c r="E15" s="120">
        <f t="shared" si="0"/>
        <v>3</v>
      </c>
      <c r="F15" s="109"/>
      <c r="G15" s="180"/>
      <c r="H15" s="107"/>
      <c r="I15" s="107">
        <v>3</v>
      </c>
      <c r="J15" s="107"/>
      <c r="K15" s="10"/>
      <c r="L15" s="155"/>
      <c r="M15" s="143">
        <v>0</v>
      </c>
      <c r="N15" s="11"/>
      <c r="O15" s="11"/>
    </row>
    <row r="16" spans="1:15" ht="18" customHeight="1" thickBot="1">
      <c r="A16" s="15" t="s">
        <v>40</v>
      </c>
      <c r="B16" s="16" t="s">
        <v>41</v>
      </c>
      <c r="C16" s="16" t="s">
        <v>143</v>
      </c>
      <c r="D16" s="17" t="s">
        <v>42</v>
      </c>
      <c r="E16" s="120">
        <f t="shared" si="0"/>
        <v>22</v>
      </c>
      <c r="F16" s="109"/>
      <c r="G16" s="180"/>
      <c r="H16" s="107">
        <v>10</v>
      </c>
      <c r="I16" s="107">
        <v>10</v>
      </c>
      <c r="J16" s="107">
        <v>1</v>
      </c>
      <c r="K16" s="10">
        <v>1</v>
      </c>
      <c r="L16" s="155">
        <v>10</v>
      </c>
      <c r="M16" s="143">
        <v>10</v>
      </c>
      <c r="N16" s="11">
        <v>1</v>
      </c>
      <c r="O16" s="11">
        <v>1</v>
      </c>
    </row>
    <row r="17" spans="1:15" ht="18" customHeight="1" thickBot="1">
      <c r="A17" s="15" t="s">
        <v>43</v>
      </c>
      <c r="B17" s="16" t="s">
        <v>44</v>
      </c>
      <c r="C17" s="16" t="s">
        <v>144</v>
      </c>
      <c r="D17" s="17" t="s">
        <v>185</v>
      </c>
      <c r="E17" s="120">
        <f t="shared" si="0"/>
        <v>21</v>
      </c>
      <c r="F17" s="109"/>
      <c r="G17" s="180"/>
      <c r="H17" s="107"/>
      <c r="I17" s="107">
        <v>21</v>
      </c>
      <c r="J17" s="107"/>
      <c r="K17" s="10"/>
      <c r="L17" s="155"/>
      <c r="M17" s="143"/>
      <c r="N17" s="11">
        <v>0</v>
      </c>
      <c r="O17" s="11"/>
    </row>
    <row r="18" spans="1:15" ht="18" customHeight="1" thickBot="1">
      <c r="A18" s="15" t="s">
        <v>45</v>
      </c>
      <c r="B18" s="16" t="s">
        <v>46</v>
      </c>
      <c r="C18" s="16" t="s">
        <v>147</v>
      </c>
      <c r="D18" s="17" t="s">
        <v>47</v>
      </c>
      <c r="E18" s="120">
        <f t="shared" si="0"/>
        <v>0</v>
      </c>
      <c r="F18" s="109"/>
      <c r="G18" s="180"/>
      <c r="H18" s="107"/>
      <c r="I18" s="107"/>
      <c r="J18" s="107"/>
      <c r="K18" s="10"/>
      <c r="L18" s="155"/>
      <c r="M18" s="143"/>
      <c r="N18" s="11"/>
      <c r="O18" s="11"/>
    </row>
    <row r="19" spans="1:15" ht="18" customHeight="1" thickBot="1">
      <c r="A19" s="15" t="s">
        <v>48</v>
      </c>
      <c r="B19" s="16" t="s">
        <v>49</v>
      </c>
      <c r="C19" s="16" t="s">
        <v>145</v>
      </c>
      <c r="D19" s="17" t="s">
        <v>50</v>
      </c>
      <c r="E19" s="120">
        <f t="shared" si="0"/>
        <v>22</v>
      </c>
      <c r="F19" s="109"/>
      <c r="G19" s="180"/>
      <c r="H19" s="107">
        <v>11</v>
      </c>
      <c r="I19" s="107">
        <v>8</v>
      </c>
      <c r="J19" s="107">
        <v>3</v>
      </c>
      <c r="K19" s="10"/>
      <c r="L19" s="155">
        <v>0</v>
      </c>
      <c r="M19" s="143">
        <v>0</v>
      </c>
      <c r="N19" s="11">
        <v>0</v>
      </c>
      <c r="O19" s="11"/>
    </row>
    <row r="20" spans="1:15" ht="18" customHeight="1" thickBot="1">
      <c r="A20" s="15" t="s">
        <v>51</v>
      </c>
      <c r="B20" s="16" t="s">
        <v>52</v>
      </c>
      <c r="C20" s="16" t="s">
        <v>148</v>
      </c>
      <c r="D20" s="17" t="s">
        <v>53</v>
      </c>
      <c r="E20" s="120">
        <f t="shared" si="0"/>
        <v>0</v>
      </c>
      <c r="F20" s="120"/>
      <c r="G20" s="180"/>
      <c r="H20" s="107"/>
      <c r="I20" s="107"/>
      <c r="J20" s="107"/>
      <c r="K20" s="10"/>
      <c r="L20" s="155"/>
      <c r="M20" s="143"/>
      <c r="N20" s="11"/>
      <c r="O20" s="11"/>
    </row>
    <row r="21" spans="1:15" ht="18" customHeight="1" thickBot="1">
      <c r="A21" s="18" t="s">
        <v>54</v>
      </c>
      <c r="B21" s="19" t="s">
        <v>55</v>
      </c>
      <c r="C21" s="19" t="s">
        <v>149</v>
      </c>
      <c r="D21" s="20" t="s">
        <v>56</v>
      </c>
      <c r="E21" s="120">
        <f>SUM(H21:K21)</f>
        <v>0</v>
      </c>
      <c r="F21" s="21"/>
      <c r="G21" s="181"/>
      <c r="H21" s="154"/>
      <c r="I21" s="154"/>
      <c r="J21" s="154"/>
      <c r="K21" s="123"/>
      <c r="L21" s="155"/>
      <c r="M21" s="143"/>
      <c r="N21" s="125"/>
      <c r="O21" s="125"/>
    </row>
    <row r="22" spans="1:15" ht="18" customHeight="1" thickBot="1">
      <c r="A22" s="9"/>
      <c r="B22" s="9"/>
      <c r="C22" s="9"/>
      <c r="D22" s="9"/>
      <c r="E22" s="22"/>
      <c r="F22" s="22"/>
      <c r="G22" s="22"/>
      <c r="H22" s="23"/>
      <c r="I22" s="24"/>
      <c r="J22" s="24"/>
      <c r="K22" s="23"/>
      <c r="L22" s="25"/>
      <c r="M22" s="7"/>
      <c r="N22" s="8"/>
      <c r="O22" s="8"/>
    </row>
    <row r="23" spans="1:15" ht="18" customHeight="1" thickBot="1">
      <c r="A23" s="9"/>
      <c r="B23" s="9"/>
      <c r="C23" s="9"/>
      <c r="D23" s="9"/>
      <c r="E23" s="22"/>
      <c r="F23" s="22"/>
      <c r="G23" s="26">
        <f t="shared" ref="G23:O23" si="1">SUM(G7:G21)</f>
        <v>242</v>
      </c>
      <c r="H23" s="27">
        <f t="shared" si="1"/>
        <v>54</v>
      </c>
      <c r="I23" s="27">
        <f t="shared" si="1"/>
        <v>82</v>
      </c>
      <c r="J23" s="27">
        <f t="shared" si="1"/>
        <v>62</v>
      </c>
      <c r="K23" s="27">
        <f t="shared" si="1"/>
        <v>44</v>
      </c>
      <c r="L23" s="28">
        <f t="shared" si="1"/>
        <v>12</v>
      </c>
      <c r="M23" s="28">
        <f t="shared" si="1"/>
        <v>17</v>
      </c>
      <c r="N23" s="28">
        <f t="shared" si="1"/>
        <v>5</v>
      </c>
      <c r="O23" s="27">
        <f t="shared" si="1"/>
        <v>11</v>
      </c>
    </row>
    <row r="24" spans="1:15" s="108" customFormat="1" ht="18" customHeight="1" thickBot="1">
      <c r="A24" s="9"/>
      <c r="B24" s="9"/>
      <c r="C24" s="9"/>
      <c r="D24" s="9"/>
      <c r="E24" s="22"/>
      <c r="F24" s="22"/>
      <c r="G24" s="158"/>
      <c r="H24" s="159"/>
      <c r="I24" s="160"/>
      <c r="J24" s="160"/>
      <c r="K24" s="161"/>
      <c r="L24" s="159"/>
      <c r="M24" s="159"/>
      <c r="N24" s="159"/>
      <c r="O24" s="159"/>
    </row>
    <row r="25" spans="1:15" ht="18" customHeight="1" thickBot="1">
      <c r="A25" s="29"/>
      <c r="B25" s="30"/>
      <c r="C25" s="29"/>
      <c r="D25" s="29"/>
      <c r="E25" s="31"/>
      <c r="F25" s="31"/>
      <c r="G25" s="32"/>
      <c r="H25" s="139">
        <v>42077</v>
      </c>
      <c r="I25" s="156">
        <v>42078</v>
      </c>
      <c r="J25" s="156">
        <v>42079</v>
      </c>
      <c r="K25" s="156">
        <v>42080</v>
      </c>
      <c r="L25" s="157">
        <v>42077</v>
      </c>
      <c r="M25" s="157">
        <v>42078</v>
      </c>
      <c r="N25" s="157">
        <v>42079</v>
      </c>
      <c r="O25" s="157">
        <v>42080</v>
      </c>
    </row>
    <row r="26" spans="1:15" ht="18" customHeight="1" thickBot="1">
      <c r="A26" s="127" t="s">
        <v>57</v>
      </c>
      <c r="B26" s="128" t="s">
        <v>58</v>
      </c>
      <c r="C26" s="128" t="s">
        <v>150</v>
      </c>
      <c r="D26" s="129" t="s">
        <v>59</v>
      </c>
      <c r="E26" s="120">
        <f>SUM(H26:K26)</f>
        <v>32</v>
      </c>
      <c r="F26" s="120"/>
      <c r="G26" s="176">
        <f>SUM(H32:K32)</f>
        <v>129</v>
      </c>
      <c r="H26" s="122"/>
      <c r="I26" s="122"/>
      <c r="J26" s="122"/>
      <c r="K26" s="123">
        <v>32</v>
      </c>
      <c r="L26" s="135"/>
      <c r="M26" s="126"/>
      <c r="N26" s="125"/>
      <c r="O26" s="125">
        <v>21</v>
      </c>
    </row>
    <row r="27" spans="1:15" ht="18" customHeight="1" thickBot="1">
      <c r="A27" s="130" t="s">
        <v>60</v>
      </c>
      <c r="B27" s="33" t="s">
        <v>61</v>
      </c>
      <c r="C27" s="33" t="s">
        <v>151</v>
      </c>
      <c r="D27" s="131" t="s">
        <v>197</v>
      </c>
      <c r="E27" s="120">
        <f t="shared" ref="E27:E29" si="2">SUM(H27:K27)</f>
        <v>22</v>
      </c>
      <c r="F27" s="120"/>
      <c r="G27" s="174"/>
      <c r="H27" s="122"/>
      <c r="I27" s="123">
        <v>22</v>
      </c>
      <c r="J27" s="123"/>
      <c r="K27" s="122"/>
      <c r="L27" s="135"/>
      <c r="M27" s="126">
        <v>20</v>
      </c>
      <c r="N27" s="125"/>
      <c r="O27" s="125"/>
    </row>
    <row r="28" spans="1:15" ht="18" customHeight="1" thickBot="1">
      <c r="A28" s="130" t="s">
        <v>62</v>
      </c>
      <c r="B28" s="33" t="s">
        <v>63</v>
      </c>
      <c r="C28" s="33" t="s">
        <v>152</v>
      </c>
      <c r="D28" s="131" t="s">
        <v>196</v>
      </c>
      <c r="E28" s="120">
        <f t="shared" si="2"/>
        <v>40</v>
      </c>
      <c r="F28" s="120"/>
      <c r="G28" s="174"/>
      <c r="H28" s="123">
        <v>40</v>
      </c>
      <c r="I28" s="122"/>
      <c r="J28" s="122"/>
      <c r="K28" s="122"/>
      <c r="L28" s="163">
        <v>20</v>
      </c>
      <c r="M28" s="126"/>
      <c r="N28" s="125"/>
      <c r="O28" s="125"/>
    </row>
    <row r="29" spans="1:15" s="167" customFormat="1" ht="18" customHeight="1" thickBot="1">
      <c r="A29" s="130" t="s">
        <v>57</v>
      </c>
      <c r="B29" s="33" t="s">
        <v>202</v>
      </c>
      <c r="C29" s="33" t="s">
        <v>203</v>
      </c>
      <c r="D29" s="131" t="s">
        <v>204</v>
      </c>
      <c r="E29" s="120">
        <f t="shared" si="2"/>
        <v>29</v>
      </c>
      <c r="F29" s="120"/>
      <c r="G29" s="174"/>
      <c r="H29" s="123"/>
      <c r="I29" s="122"/>
      <c r="J29" s="122"/>
      <c r="K29" s="123">
        <v>29</v>
      </c>
      <c r="L29" s="163"/>
      <c r="M29" s="126"/>
      <c r="N29" s="125"/>
      <c r="O29" s="125">
        <v>15</v>
      </c>
    </row>
    <row r="30" spans="1:15" ht="18" customHeight="1" thickBot="1">
      <c r="A30" s="132" t="s">
        <v>64</v>
      </c>
      <c r="B30" s="133" t="s">
        <v>65</v>
      </c>
      <c r="C30" s="133" t="s">
        <v>153</v>
      </c>
      <c r="D30" s="134" t="s">
        <v>66</v>
      </c>
      <c r="E30" s="164">
        <f>SUM(H30:K30)</f>
        <v>6</v>
      </c>
      <c r="F30" s="120"/>
      <c r="G30" s="175"/>
      <c r="H30" s="122"/>
      <c r="I30" s="122"/>
      <c r="J30" s="123">
        <v>6</v>
      </c>
      <c r="K30" s="122"/>
      <c r="L30" s="135"/>
      <c r="M30" s="126"/>
      <c r="N30" s="125">
        <v>6</v>
      </c>
      <c r="O30" s="125"/>
    </row>
    <row r="31" spans="1:15" ht="18" customHeight="1" thickBot="1">
      <c r="A31" s="9"/>
      <c r="B31" s="9"/>
      <c r="C31" s="9"/>
      <c r="D31" s="9"/>
      <c r="E31" s="22"/>
      <c r="F31" s="22"/>
      <c r="G31" s="22"/>
      <c r="H31" s="24"/>
      <c r="I31" s="24"/>
      <c r="J31" s="24"/>
      <c r="K31" s="24"/>
      <c r="L31" s="24"/>
      <c r="M31" s="7"/>
      <c r="N31" s="8"/>
      <c r="O31" s="8"/>
    </row>
    <row r="32" spans="1:15" ht="18" customHeight="1" thickBot="1">
      <c r="A32" s="9"/>
      <c r="B32" s="9"/>
      <c r="C32" s="9"/>
      <c r="D32" s="9"/>
      <c r="E32" s="22"/>
      <c r="F32" s="22"/>
      <c r="G32" s="34">
        <f>SUM(G26:G28)</f>
        <v>129</v>
      </c>
      <c r="H32" s="35">
        <f>SUM(H26:H30)</f>
        <v>40</v>
      </c>
      <c r="I32" s="35">
        <f>SUM(I26:I30)</f>
        <v>22</v>
      </c>
      <c r="J32" s="35">
        <f>SUM(J26:J30)</f>
        <v>6</v>
      </c>
      <c r="K32" s="35">
        <f>SUM(K26:K30)</f>
        <v>61</v>
      </c>
      <c r="L32" s="35">
        <f>SUM(L26:L28)</f>
        <v>20</v>
      </c>
      <c r="M32" s="34">
        <f>SUM(M26:M28)</f>
        <v>20</v>
      </c>
      <c r="N32" s="34">
        <f>SUM(N26:N28)</f>
        <v>0</v>
      </c>
      <c r="O32" s="34">
        <f>SUM(O26:O30)</f>
        <v>36</v>
      </c>
    </row>
    <row r="33" spans="1:15" s="108" customFormat="1" ht="18" customHeight="1" thickBot="1">
      <c r="A33" s="9"/>
      <c r="B33" s="9"/>
      <c r="C33" s="9"/>
      <c r="D33" s="9"/>
      <c r="E33" s="22"/>
      <c r="F33" s="22"/>
      <c r="G33" s="158"/>
      <c r="H33" s="159"/>
      <c r="I33" s="159"/>
      <c r="J33" s="159"/>
      <c r="K33" s="159"/>
      <c r="L33" s="159"/>
      <c r="M33" s="158"/>
      <c r="N33" s="158"/>
      <c r="O33" s="158"/>
    </row>
    <row r="34" spans="1:15" ht="18" customHeight="1" thickBot="1">
      <c r="A34" s="36"/>
      <c r="B34" s="36"/>
      <c r="C34" s="36"/>
      <c r="D34" s="37"/>
      <c r="E34" s="22"/>
      <c r="F34" s="31"/>
      <c r="G34" s="32"/>
      <c r="H34" s="139">
        <v>42077</v>
      </c>
      <c r="I34" s="156">
        <v>42078</v>
      </c>
      <c r="J34" s="156">
        <v>42079</v>
      </c>
      <c r="K34" s="156">
        <v>42080</v>
      </c>
      <c r="L34" s="157">
        <v>42077</v>
      </c>
      <c r="M34" s="157">
        <v>42078</v>
      </c>
      <c r="N34" s="157">
        <v>42079</v>
      </c>
      <c r="O34" s="157">
        <v>42080</v>
      </c>
    </row>
    <row r="35" spans="1:15" ht="18" customHeight="1" thickBot="1">
      <c r="A35" s="38" t="s">
        <v>67</v>
      </c>
      <c r="B35" s="39" t="s">
        <v>68</v>
      </c>
      <c r="C35" s="39" t="s">
        <v>154</v>
      </c>
      <c r="D35" s="39" t="s">
        <v>69</v>
      </c>
      <c r="E35" s="164">
        <f>SUM(H35:K35)</f>
        <v>12</v>
      </c>
      <c r="F35" s="141"/>
      <c r="G35" s="173">
        <f>SUM(H43:K43)</f>
        <v>39</v>
      </c>
      <c r="H35" s="123">
        <v>12</v>
      </c>
      <c r="I35" s="123"/>
      <c r="J35" s="123"/>
      <c r="K35" s="123"/>
      <c r="L35" s="151">
        <v>12</v>
      </c>
      <c r="M35" s="152"/>
      <c r="N35" s="153"/>
      <c r="O35" s="153"/>
    </row>
    <row r="36" spans="1:15" ht="18" customHeight="1" thickBot="1">
      <c r="A36" s="40" t="s">
        <v>70</v>
      </c>
      <c r="B36" s="41" t="s">
        <v>71</v>
      </c>
      <c r="C36" s="41" t="s">
        <v>155</v>
      </c>
      <c r="D36" s="41" t="s">
        <v>72</v>
      </c>
      <c r="E36" s="164">
        <f t="shared" ref="E36:E39" si="3">SUM(H36:K36)</f>
        <v>0</v>
      </c>
      <c r="F36" s="141"/>
      <c r="G36" s="174"/>
      <c r="H36" s="123"/>
      <c r="I36" s="123"/>
      <c r="J36" s="123"/>
      <c r="K36" s="123"/>
      <c r="L36" s="151"/>
      <c r="M36" s="152"/>
      <c r="N36" s="153"/>
      <c r="O36" s="153"/>
    </row>
    <row r="37" spans="1:15" ht="18" customHeight="1" thickBot="1">
      <c r="A37" s="40" t="s">
        <v>73</v>
      </c>
      <c r="B37" s="41" t="s">
        <v>74</v>
      </c>
      <c r="C37" s="41" t="s">
        <v>156</v>
      </c>
      <c r="D37" s="41" t="s">
        <v>75</v>
      </c>
      <c r="E37" s="164">
        <f t="shared" si="3"/>
        <v>3</v>
      </c>
      <c r="F37" s="141"/>
      <c r="G37" s="174"/>
      <c r="H37" s="123"/>
      <c r="I37" s="123"/>
      <c r="J37" s="123">
        <v>3</v>
      </c>
      <c r="K37" s="123"/>
      <c r="L37" s="151"/>
      <c r="M37" s="152"/>
      <c r="N37" s="153"/>
      <c r="O37" s="153"/>
    </row>
    <row r="38" spans="1:15" s="108" customFormat="1" ht="18" customHeight="1" thickBot="1">
      <c r="A38" s="40" t="s">
        <v>67</v>
      </c>
      <c r="B38" s="41" t="s">
        <v>180</v>
      </c>
      <c r="C38" s="41" t="s">
        <v>205</v>
      </c>
      <c r="D38" s="41" t="s">
        <v>181</v>
      </c>
      <c r="E38" s="164">
        <f t="shared" si="3"/>
        <v>12</v>
      </c>
      <c r="F38" s="141"/>
      <c r="G38" s="174"/>
      <c r="H38" s="123">
        <v>7</v>
      </c>
      <c r="I38" s="123">
        <v>3</v>
      </c>
      <c r="J38" s="123">
        <v>2</v>
      </c>
      <c r="K38" s="123"/>
      <c r="L38" s="151">
        <v>6</v>
      </c>
      <c r="M38" s="152">
        <v>3</v>
      </c>
      <c r="N38" s="153">
        <v>2</v>
      </c>
      <c r="O38" s="153"/>
    </row>
    <row r="39" spans="1:15" s="108" customFormat="1" ht="18" customHeight="1" thickBot="1">
      <c r="A39" s="40" t="s">
        <v>67</v>
      </c>
      <c r="B39" s="41" t="s">
        <v>67</v>
      </c>
      <c r="C39" s="41" t="s">
        <v>182</v>
      </c>
      <c r="D39" s="41" t="s">
        <v>183</v>
      </c>
      <c r="E39" s="164">
        <f t="shared" si="3"/>
        <v>12</v>
      </c>
      <c r="F39" s="141"/>
      <c r="G39" s="174"/>
      <c r="H39" s="123"/>
      <c r="I39" s="123"/>
      <c r="J39" s="123"/>
      <c r="K39" s="123">
        <v>12</v>
      </c>
      <c r="L39" s="151"/>
      <c r="M39" s="152"/>
      <c r="N39" s="153"/>
      <c r="O39" s="153">
        <v>12</v>
      </c>
    </row>
    <row r="40" spans="1:15" ht="18" customHeight="1" thickBot="1">
      <c r="A40" s="42" t="s">
        <v>76</v>
      </c>
      <c r="B40" s="43" t="s">
        <v>77</v>
      </c>
      <c r="C40" s="43" t="s">
        <v>157</v>
      </c>
      <c r="D40" s="44" t="s">
        <v>78</v>
      </c>
      <c r="E40" s="164">
        <f>SUM(H40:K40)</f>
        <v>0</v>
      </c>
      <c r="F40" s="141"/>
      <c r="G40" s="175"/>
      <c r="H40" s="123"/>
      <c r="I40" s="123"/>
      <c r="J40" s="123"/>
      <c r="K40" s="123"/>
      <c r="L40" s="151"/>
      <c r="M40" s="152"/>
      <c r="N40" s="153"/>
      <c r="O40" s="153"/>
    </row>
    <row r="41" spans="1:15" ht="18" customHeight="1">
      <c r="A41" s="30"/>
      <c r="B41" s="30"/>
      <c r="C41" s="30"/>
      <c r="D41" s="30"/>
      <c r="E41" s="45"/>
      <c r="F41" s="45"/>
      <c r="G41" s="22"/>
      <c r="H41" s="45"/>
      <c r="I41" s="46"/>
      <c r="J41" s="46"/>
      <c r="K41" s="47"/>
      <c r="L41" s="46"/>
      <c r="M41" s="48"/>
    </row>
    <row r="42" spans="1:15" ht="18" customHeight="1" thickBot="1">
      <c r="A42" s="9"/>
      <c r="B42" s="9"/>
      <c r="C42" s="9"/>
      <c r="D42" s="9"/>
      <c r="E42" s="22"/>
      <c r="F42" s="22"/>
      <c r="G42" s="22"/>
      <c r="H42" s="45"/>
      <c r="I42" s="24"/>
      <c r="J42" s="24"/>
      <c r="K42" s="49"/>
      <c r="L42" s="25"/>
      <c r="M42" s="48"/>
      <c r="N42" s="50"/>
      <c r="O42" s="50"/>
    </row>
    <row r="43" spans="1:15" ht="18" customHeight="1" thickBot="1">
      <c r="A43" s="30"/>
      <c r="B43" s="30"/>
      <c r="C43" s="30"/>
      <c r="D43" s="30"/>
      <c r="E43" s="45"/>
      <c r="F43" s="31"/>
      <c r="G43" s="51">
        <f>SUM(G35:G42)</f>
        <v>39</v>
      </c>
      <c r="H43" s="52">
        <f t="shared" ref="H43:O43" si="4">SUM(H35:H40)</f>
        <v>19</v>
      </c>
      <c r="I43" s="52">
        <f t="shared" si="4"/>
        <v>3</v>
      </c>
      <c r="J43" s="52">
        <f t="shared" si="4"/>
        <v>5</v>
      </c>
      <c r="K43" s="52">
        <f t="shared" si="4"/>
        <v>12</v>
      </c>
      <c r="L43" s="52">
        <f t="shared" si="4"/>
        <v>18</v>
      </c>
      <c r="M43" s="52">
        <f t="shared" si="4"/>
        <v>3</v>
      </c>
      <c r="N43" s="52">
        <f t="shared" si="4"/>
        <v>2</v>
      </c>
      <c r="O43" s="52">
        <f t="shared" si="4"/>
        <v>12</v>
      </c>
    </row>
    <row r="44" spans="1:15" ht="18" customHeight="1" thickBot="1">
      <c r="A44" s="53"/>
      <c r="B44" s="53"/>
      <c r="C44" s="53"/>
      <c r="D44" s="53"/>
      <c r="E44" s="46"/>
      <c r="F44" s="46"/>
      <c r="G44" s="53"/>
      <c r="H44" s="53"/>
      <c r="I44" s="53"/>
      <c r="J44" s="53"/>
      <c r="K44" s="53"/>
      <c r="L44" s="53"/>
      <c r="M44" s="48"/>
    </row>
    <row r="45" spans="1:15" s="108" customFormat="1" ht="18" customHeight="1" thickBot="1">
      <c r="A45" s="53"/>
      <c r="B45" s="53"/>
      <c r="C45" s="53"/>
      <c r="D45" s="53"/>
      <c r="E45" s="46"/>
      <c r="F45" s="46"/>
      <c r="G45" s="53"/>
      <c r="H45" s="139">
        <v>42077</v>
      </c>
      <c r="I45" s="156">
        <v>42078</v>
      </c>
      <c r="J45" s="156">
        <v>42079</v>
      </c>
      <c r="K45" s="156">
        <v>42080</v>
      </c>
      <c r="L45" s="157">
        <v>42077</v>
      </c>
      <c r="M45" s="157">
        <v>42078</v>
      </c>
      <c r="N45" s="157">
        <v>42079</v>
      </c>
      <c r="O45" s="157">
        <v>42080</v>
      </c>
    </row>
    <row r="46" spans="1:15" ht="18" customHeight="1" thickBot="1">
      <c r="A46" s="54" t="s">
        <v>79</v>
      </c>
      <c r="B46" s="55" t="s">
        <v>80</v>
      </c>
      <c r="C46" s="55" t="s">
        <v>158</v>
      </c>
      <c r="D46" s="56" t="s">
        <v>189</v>
      </c>
      <c r="E46" s="165">
        <f>SUM(H46:K46)</f>
        <v>25</v>
      </c>
      <c r="F46" s="97"/>
      <c r="G46" s="176">
        <f>SUM(H53:K53)</f>
        <v>92</v>
      </c>
      <c r="H46" s="97"/>
      <c r="I46" s="146"/>
      <c r="J46" s="146">
        <v>25</v>
      </c>
      <c r="K46" s="146"/>
      <c r="L46" s="144"/>
      <c r="M46" s="142"/>
      <c r="N46" s="124">
        <v>0</v>
      </c>
      <c r="O46" s="124"/>
    </row>
    <row r="47" spans="1:15" ht="18" customHeight="1" thickBot="1">
      <c r="A47" s="57" t="s">
        <v>81</v>
      </c>
      <c r="B47" s="58" t="s">
        <v>82</v>
      </c>
      <c r="C47" s="58" t="s">
        <v>198</v>
      </c>
      <c r="D47" s="59" t="s">
        <v>186</v>
      </c>
      <c r="E47" s="165">
        <f t="shared" ref="E47:E51" si="5">SUM(H47:K47)</f>
        <v>17</v>
      </c>
      <c r="F47" s="148"/>
      <c r="G47" s="174"/>
      <c r="H47" s="97"/>
      <c r="I47" s="146"/>
      <c r="J47" s="146">
        <v>17</v>
      </c>
      <c r="K47" s="146"/>
      <c r="L47" s="144"/>
      <c r="M47" s="142"/>
      <c r="N47" s="143"/>
      <c r="O47" s="143"/>
    </row>
    <row r="48" spans="1:15" ht="18" customHeight="1" thickBot="1">
      <c r="A48" s="57" t="s">
        <v>79</v>
      </c>
      <c r="B48" s="58" t="s">
        <v>83</v>
      </c>
      <c r="C48" s="58" t="s">
        <v>159</v>
      </c>
      <c r="D48" s="59" t="s">
        <v>188</v>
      </c>
      <c r="E48" s="165">
        <f t="shared" si="5"/>
        <v>17</v>
      </c>
      <c r="F48" s="97"/>
      <c r="G48" s="174"/>
      <c r="H48" s="97"/>
      <c r="I48" s="97"/>
      <c r="J48" s="97">
        <v>17</v>
      </c>
      <c r="K48" s="147"/>
      <c r="L48" s="145"/>
      <c r="M48" s="142"/>
      <c r="N48" s="124">
        <v>17</v>
      </c>
      <c r="O48" s="124"/>
    </row>
    <row r="49" spans="1:15" ht="18" customHeight="1" thickBot="1">
      <c r="A49" s="57" t="s">
        <v>79</v>
      </c>
      <c r="B49" s="58" t="s">
        <v>201</v>
      </c>
      <c r="C49" s="58" t="s">
        <v>160</v>
      </c>
      <c r="D49" s="59" t="s">
        <v>187</v>
      </c>
      <c r="E49" s="165">
        <f t="shared" si="5"/>
        <v>17</v>
      </c>
      <c r="F49" s="97"/>
      <c r="G49" s="174"/>
      <c r="H49" s="97"/>
      <c r="I49" s="146"/>
      <c r="J49" s="146">
        <v>17</v>
      </c>
      <c r="K49" s="146"/>
      <c r="L49" s="145"/>
      <c r="M49" s="142"/>
      <c r="N49" s="124">
        <v>17</v>
      </c>
      <c r="O49" s="124"/>
    </row>
    <row r="50" spans="1:15" s="162" customFormat="1" ht="18" customHeight="1" thickBot="1">
      <c r="A50" s="57" t="s">
        <v>79</v>
      </c>
      <c r="B50" s="58" t="s">
        <v>84</v>
      </c>
      <c r="C50" s="58" t="s">
        <v>161</v>
      </c>
      <c r="D50" s="59" t="s">
        <v>190</v>
      </c>
      <c r="E50" s="165">
        <f t="shared" si="5"/>
        <v>15</v>
      </c>
      <c r="F50" s="97"/>
      <c r="G50" s="174"/>
      <c r="H50" s="97">
        <v>3</v>
      </c>
      <c r="I50" s="146">
        <v>2</v>
      </c>
      <c r="J50" s="146">
        <v>7</v>
      </c>
      <c r="K50" s="146">
        <v>3</v>
      </c>
      <c r="L50" s="145"/>
      <c r="M50" s="142"/>
      <c r="N50" s="124"/>
      <c r="O50" s="124"/>
    </row>
    <row r="51" spans="1:15" ht="18" customHeight="1" thickBot="1">
      <c r="A51" s="60" t="s">
        <v>79</v>
      </c>
      <c r="B51" s="61" t="s">
        <v>85</v>
      </c>
      <c r="C51" s="61" t="s">
        <v>199</v>
      </c>
      <c r="D51" s="62" t="s">
        <v>200</v>
      </c>
      <c r="E51" s="165">
        <f t="shared" si="5"/>
        <v>1</v>
      </c>
      <c r="F51" s="97"/>
      <c r="G51" s="175"/>
      <c r="H51" s="97"/>
      <c r="I51" s="146"/>
      <c r="J51" s="146">
        <v>1</v>
      </c>
      <c r="K51" s="146"/>
      <c r="L51" s="145"/>
      <c r="M51" s="142"/>
      <c r="N51" s="124">
        <v>1</v>
      </c>
      <c r="O51" s="124"/>
    </row>
    <row r="52" spans="1:15" ht="18" customHeight="1" thickBot="1">
      <c r="A52" s="63"/>
      <c r="B52" s="63"/>
      <c r="C52" s="63"/>
      <c r="D52" s="63"/>
      <c r="E52" s="46"/>
      <c r="F52" s="46"/>
      <c r="G52" s="53"/>
      <c r="H52" s="53"/>
      <c r="I52" s="53"/>
      <c r="J52" s="53"/>
      <c r="K52" s="53"/>
      <c r="L52" s="53"/>
      <c r="M52" s="48"/>
    </row>
    <row r="53" spans="1:15" ht="18" customHeight="1" thickBot="1">
      <c r="A53" s="53"/>
      <c r="B53" s="53"/>
      <c r="C53" s="53"/>
      <c r="D53" s="53"/>
      <c r="E53" s="46"/>
      <c r="F53" s="46"/>
      <c r="G53" s="64">
        <f>SUM(G46:G49)</f>
        <v>92</v>
      </c>
      <c r="H53" s="65">
        <f t="shared" ref="H53:O53" si="6">SUM(H46:H51)</f>
        <v>3</v>
      </c>
      <c r="I53" s="65">
        <f t="shared" si="6"/>
        <v>2</v>
      </c>
      <c r="J53" s="65">
        <f t="shared" si="6"/>
        <v>84</v>
      </c>
      <c r="K53" s="65">
        <f t="shared" si="6"/>
        <v>3</v>
      </c>
      <c r="L53" s="65">
        <f t="shared" si="6"/>
        <v>0</v>
      </c>
      <c r="M53" s="65">
        <f t="shared" si="6"/>
        <v>0</v>
      </c>
      <c r="N53" s="65">
        <f t="shared" si="6"/>
        <v>35</v>
      </c>
      <c r="O53" s="65">
        <f t="shared" si="6"/>
        <v>0</v>
      </c>
    </row>
    <row r="54" spans="1:15" ht="18" customHeight="1" thickBot="1">
      <c r="A54" s="53"/>
      <c r="B54" s="53"/>
      <c r="C54" s="53"/>
      <c r="D54" s="53"/>
      <c r="E54" s="46"/>
      <c r="F54" s="46"/>
      <c r="G54" s="46"/>
      <c r="H54" s="66"/>
      <c r="I54" s="66"/>
      <c r="J54" s="66"/>
      <c r="K54" s="66"/>
      <c r="L54" s="53"/>
      <c r="M54" s="48"/>
    </row>
    <row r="55" spans="1:15" s="108" customFormat="1" ht="18" customHeight="1" thickBot="1">
      <c r="A55" s="53"/>
      <c r="B55" s="53"/>
      <c r="C55" s="53"/>
      <c r="D55" s="53"/>
      <c r="E55" s="46"/>
      <c r="F55" s="46"/>
      <c r="G55" s="46"/>
      <c r="H55" s="139">
        <v>42077</v>
      </c>
      <c r="I55" s="156">
        <v>42078</v>
      </c>
      <c r="J55" s="156">
        <v>42079</v>
      </c>
      <c r="K55" s="156">
        <v>42080</v>
      </c>
      <c r="L55" s="157">
        <v>42077</v>
      </c>
      <c r="M55" s="157">
        <v>42078</v>
      </c>
      <c r="N55" s="157">
        <v>42079</v>
      </c>
      <c r="O55" s="157">
        <v>42080</v>
      </c>
    </row>
    <row r="56" spans="1:15" ht="18" customHeight="1" thickBot="1">
      <c r="A56" s="67" t="s">
        <v>86</v>
      </c>
      <c r="B56" s="68" t="s">
        <v>87</v>
      </c>
      <c r="C56" s="68" t="s">
        <v>162</v>
      </c>
      <c r="D56" s="69" t="s">
        <v>88</v>
      </c>
      <c r="E56" s="165">
        <f>SUM(H56:K56)</f>
        <v>25</v>
      </c>
      <c r="F56" s="97"/>
      <c r="G56" s="179">
        <f>SUM(H60:K60)</f>
        <v>57</v>
      </c>
      <c r="H56" s="97"/>
      <c r="I56" s="97">
        <v>25</v>
      </c>
      <c r="J56" s="97"/>
      <c r="K56" s="97"/>
      <c r="L56" s="144"/>
      <c r="M56" s="142"/>
      <c r="N56" s="124"/>
      <c r="O56" s="124"/>
    </row>
    <row r="57" spans="1:15" s="110" customFormat="1" ht="18" customHeight="1" thickBot="1">
      <c r="A57" s="70" t="s">
        <v>86</v>
      </c>
      <c r="B57" s="71" t="s">
        <v>87</v>
      </c>
      <c r="C57" s="71" t="s">
        <v>163</v>
      </c>
      <c r="D57" s="72" t="s">
        <v>88</v>
      </c>
      <c r="E57" s="165">
        <f t="shared" ref="E57:E58" si="7">SUM(H57:K57)</f>
        <v>25</v>
      </c>
      <c r="F57" s="97"/>
      <c r="G57" s="180"/>
      <c r="H57" s="97"/>
      <c r="I57" s="97">
        <v>25</v>
      </c>
      <c r="J57" s="97"/>
      <c r="K57" s="97"/>
      <c r="L57" s="144"/>
      <c r="M57" s="142"/>
      <c r="N57" s="124"/>
      <c r="O57" s="124"/>
    </row>
    <row r="58" spans="1:15" s="108" customFormat="1" ht="18" customHeight="1" thickBot="1">
      <c r="A58" s="73" t="s">
        <v>86</v>
      </c>
      <c r="B58" s="74" t="s">
        <v>177</v>
      </c>
      <c r="C58" s="74" t="s">
        <v>178</v>
      </c>
      <c r="D58" s="75" t="s">
        <v>179</v>
      </c>
      <c r="E58" s="165">
        <f t="shared" si="7"/>
        <v>7</v>
      </c>
      <c r="F58" s="97"/>
      <c r="G58" s="180"/>
      <c r="H58" s="97"/>
      <c r="I58" s="97"/>
      <c r="J58" s="97">
        <v>7</v>
      </c>
      <c r="K58" s="97"/>
      <c r="L58" s="144"/>
      <c r="M58" s="142"/>
      <c r="N58" s="124">
        <v>7</v>
      </c>
      <c r="O58" s="124"/>
    </row>
    <row r="59" spans="1:15" ht="18" customHeight="1" thickBot="1">
      <c r="A59" s="53"/>
      <c r="B59" s="53"/>
      <c r="C59" s="53"/>
      <c r="D59" s="53"/>
      <c r="E59" s="46"/>
      <c r="F59" s="46"/>
      <c r="G59" s="53"/>
      <c r="H59" s="53"/>
      <c r="I59" s="53"/>
      <c r="J59" s="53"/>
      <c r="K59" s="53"/>
      <c r="L59" s="53"/>
      <c r="M59" s="48"/>
    </row>
    <row r="60" spans="1:15" ht="18" customHeight="1" thickBot="1">
      <c r="A60" s="53"/>
      <c r="B60" s="53"/>
      <c r="C60" s="53"/>
      <c r="D60" s="53"/>
      <c r="E60" s="46"/>
      <c r="F60" s="46"/>
      <c r="G60" s="76">
        <f>SUM(G56)</f>
        <v>57</v>
      </c>
      <c r="H60" s="76">
        <f t="shared" ref="H60:O60" si="8">SUM(H56:H58)</f>
        <v>0</v>
      </c>
      <c r="I60" s="77">
        <f t="shared" si="8"/>
        <v>50</v>
      </c>
      <c r="J60" s="77">
        <f t="shared" si="8"/>
        <v>7</v>
      </c>
      <c r="K60" s="77">
        <f t="shared" si="8"/>
        <v>0</v>
      </c>
      <c r="L60" s="77">
        <f t="shared" si="8"/>
        <v>0</v>
      </c>
      <c r="M60" s="77">
        <f t="shared" si="8"/>
        <v>0</v>
      </c>
      <c r="N60" s="77">
        <f t="shared" si="8"/>
        <v>7</v>
      </c>
      <c r="O60" s="77">
        <f t="shared" si="8"/>
        <v>0</v>
      </c>
    </row>
    <row r="61" spans="1:15" ht="18" customHeight="1" thickBot="1">
      <c r="A61" s="53"/>
      <c r="B61" s="53"/>
      <c r="C61" s="53"/>
      <c r="D61" s="53"/>
      <c r="E61" s="46"/>
      <c r="F61" s="46"/>
      <c r="G61" s="46"/>
      <c r="H61" s="66"/>
      <c r="I61" s="66"/>
      <c r="J61" s="66"/>
      <c r="K61" s="66"/>
      <c r="L61" s="53"/>
      <c r="M61" s="48"/>
    </row>
    <row r="62" spans="1:15" s="108" customFormat="1" ht="18" customHeight="1" thickBot="1">
      <c r="A62" s="53"/>
      <c r="B62" s="53"/>
      <c r="C62" s="53"/>
      <c r="D62" s="53"/>
      <c r="E62" s="46"/>
      <c r="F62" s="46"/>
      <c r="G62" s="46"/>
      <c r="H62" s="139">
        <v>42077</v>
      </c>
      <c r="I62" s="156">
        <v>42078</v>
      </c>
      <c r="J62" s="156">
        <v>42079</v>
      </c>
      <c r="K62" s="156">
        <v>42080</v>
      </c>
      <c r="L62" s="157">
        <v>42077</v>
      </c>
      <c r="M62" s="157">
        <v>42078</v>
      </c>
      <c r="N62" s="157">
        <v>42079</v>
      </c>
      <c r="O62" s="157">
        <v>42080</v>
      </c>
    </row>
    <row r="63" spans="1:15" ht="18" customHeight="1" thickBot="1">
      <c r="A63" s="78" t="s">
        <v>89</v>
      </c>
      <c r="B63" s="79" t="s">
        <v>90</v>
      </c>
      <c r="C63" s="79" t="s">
        <v>164</v>
      </c>
      <c r="D63" s="80" t="s">
        <v>91</v>
      </c>
      <c r="E63" s="165">
        <f>SUM(H63:K63)</f>
        <v>20</v>
      </c>
      <c r="F63" s="97"/>
      <c r="G63" s="179">
        <f>SUM(H74:K74)</f>
        <v>83</v>
      </c>
      <c r="H63" s="97"/>
      <c r="I63" s="97">
        <v>20</v>
      </c>
      <c r="J63" s="97"/>
      <c r="K63" s="97"/>
      <c r="L63" s="144"/>
      <c r="M63" s="142"/>
      <c r="N63" s="124"/>
      <c r="O63" s="124"/>
    </row>
    <row r="64" spans="1:15" ht="18" customHeight="1" thickBot="1">
      <c r="A64" s="81" t="s">
        <v>92</v>
      </c>
      <c r="B64" s="82" t="s">
        <v>93</v>
      </c>
      <c r="C64" s="82" t="s">
        <v>165</v>
      </c>
      <c r="D64" s="83" t="s">
        <v>94</v>
      </c>
      <c r="E64" s="165">
        <f t="shared" ref="E64:E72" si="9">SUM(H64:K64)</f>
        <v>0</v>
      </c>
      <c r="F64" s="97"/>
      <c r="G64" s="174"/>
      <c r="H64" s="97"/>
      <c r="I64" s="97"/>
      <c r="J64" s="97"/>
      <c r="K64" s="97"/>
      <c r="L64" s="144"/>
      <c r="M64" s="142"/>
      <c r="N64" s="143"/>
      <c r="O64" s="143"/>
    </row>
    <row r="65" spans="1:15" ht="18" customHeight="1" thickBot="1">
      <c r="A65" s="81" t="s">
        <v>95</v>
      </c>
      <c r="B65" s="82" t="s">
        <v>96</v>
      </c>
      <c r="C65" s="82" t="s">
        <v>166</v>
      </c>
      <c r="D65" s="83" t="s">
        <v>97</v>
      </c>
      <c r="E65" s="165">
        <f t="shared" si="9"/>
        <v>0</v>
      </c>
      <c r="F65" s="97"/>
      <c r="G65" s="174"/>
      <c r="H65" s="97"/>
      <c r="I65" s="97"/>
      <c r="J65" s="97"/>
      <c r="K65" s="97"/>
      <c r="L65" s="144"/>
      <c r="M65" s="142"/>
      <c r="N65" s="143"/>
      <c r="O65" s="143"/>
    </row>
    <row r="66" spans="1:15" ht="18" customHeight="1" thickBot="1">
      <c r="A66" s="81" t="s">
        <v>98</v>
      </c>
      <c r="B66" s="82" t="s">
        <v>99</v>
      </c>
      <c r="C66" s="82" t="s">
        <v>167</v>
      </c>
      <c r="D66" s="83" t="s">
        <v>206</v>
      </c>
      <c r="E66" s="165">
        <f t="shared" si="9"/>
        <v>12</v>
      </c>
      <c r="F66" s="97"/>
      <c r="G66" s="174"/>
      <c r="H66" s="97"/>
      <c r="I66" s="97"/>
      <c r="J66" s="97"/>
      <c r="K66" s="97">
        <v>12</v>
      </c>
      <c r="L66" s="144"/>
      <c r="M66" s="142"/>
      <c r="N66" s="143"/>
      <c r="O66" s="143"/>
    </row>
    <row r="67" spans="1:15" s="162" customFormat="1" ht="18" customHeight="1" thickBot="1">
      <c r="A67" s="81" t="s">
        <v>89</v>
      </c>
      <c r="B67" s="82" t="s">
        <v>99</v>
      </c>
      <c r="C67" s="82" t="s">
        <v>194</v>
      </c>
      <c r="D67" s="83" t="s">
        <v>195</v>
      </c>
      <c r="E67" s="165">
        <f t="shared" si="9"/>
        <v>11</v>
      </c>
      <c r="F67" s="97"/>
      <c r="G67" s="174"/>
      <c r="H67" s="97">
        <v>11</v>
      </c>
      <c r="I67" s="97"/>
      <c r="J67" s="97"/>
      <c r="K67" s="97"/>
      <c r="L67" s="144"/>
      <c r="M67" s="142"/>
      <c r="N67" s="143"/>
      <c r="O67" s="143"/>
    </row>
    <row r="68" spans="1:15" ht="18" customHeight="1" thickBot="1">
      <c r="A68" s="81" t="s">
        <v>100</v>
      </c>
      <c r="B68" s="82" t="s">
        <v>101</v>
      </c>
      <c r="C68" s="82" t="s">
        <v>168</v>
      </c>
      <c r="D68" s="83" t="s">
        <v>102</v>
      </c>
      <c r="E68" s="165">
        <f t="shared" si="9"/>
        <v>0</v>
      </c>
      <c r="F68" s="97"/>
      <c r="G68" s="174"/>
      <c r="H68" s="97"/>
      <c r="I68" s="97"/>
      <c r="J68" s="97"/>
      <c r="K68" s="97"/>
      <c r="L68" s="144"/>
      <c r="M68" s="142"/>
      <c r="N68" s="143"/>
      <c r="O68" s="143"/>
    </row>
    <row r="69" spans="1:15" ht="18" customHeight="1" thickBot="1">
      <c r="A69" s="81" t="s">
        <v>103</v>
      </c>
      <c r="B69" s="82" t="s">
        <v>104</v>
      </c>
      <c r="C69" s="82" t="s">
        <v>105</v>
      </c>
      <c r="D69" s="83" t="s">
        <v>176</v>
      </c>
      <c r="E69" s="165">
        <f t="shared" si="9"/>
        <v>30</v>
      </c>
      <c r="F69" s="97"/>
      <c r="G69" s="174"/>
      <c r="H69" s="97"/>
      <c r="I69" s="97"/>
      <c r="J69" s="97"/>
      <c r="K69" s="97">
        <v>30</v>
      </c>
      <c r="L69" s="144"/>
      <c r="M69" s="142"/>
      <c r="N69" s="143"/>
      <c r="O69" s="143"/>
    </row>
    <row r="70" spans="1:15" ht="18" customHeight="1" thickBot="1">
      <c r="A70" s="81" t="s">
        <v>106</v>
      </c>
      <c r="B70" s="82" t="s">
        <v>107</v>
      </c>
      <c r="C70" s="82" t="s">
        <v>108</v>
      </c>
      <c r="D70" s="83" t="s">
        <v>109</v>
      </c>
      <c r="E70" s="165">
        <f t="shared" si="9"/>
        <v>0</v>
      </c>
      <c r="F70" s="97"/>
      <c r="G70" s="174"/>
      <c r="H70" s="97"/>
      <c r="I70" s="97"/>
      <c r="J70" s="97"/>
      <c r="K70" s="97"/>
      <c r="L70" s="144"/>
      <c r="M70" s="142"/>
      <c r="N70" s="143"/>
      <c r="O70" s="143"/>
    </row>
    <row r="71" spans="1:15" ht="18" customHeight="1" thickBot="1">
      <c r="A71" s="81" t="s">
        <v>110</v>
      </c>
      <c r="B71" s="82" t="s">
        <v>111</v>
      </c>
      <c r="C71" s="82" t="s">
        <v>112</v>
      </c>
      <c r="D71" s="83" t="s">
        <v>113</v>
      </c>
      <c r="E71" s="165">
        <f t="shared" si="9"/>
        <v>0</v>
      </c>
      <c r="F71" s="97"/>
      <c r="G71" s="174"/>
      <c r="H71" s="97"/>
      <c r="I71" s="97"/>
      <c r="J71" s="97"/>
      <c r="K71" s="97"/>
      <c r="L71" s="144"/>
      <c r="M71" s="142"/>
      <c r="N71" s="143"/>
      <c r="O71" s="143"/>
    </row>
    <row r="72" spans="1:15" ht="18" customHeight="1" thickBot="1">
      <c r="A72" s="84" t="s">
        <v>114</v>
      </c>
      <c r="B72" s="85" t="s">
        <v>115</v>
      </c>
      <c r="C72" s="85" t="s">
        <v>116</v>
      </c>
      <c r="D72" s="86" t="s">
        <v>117</v>
      </c>
      <c r="E72" s="165">
        <f t="shared" si="9"/>
        <v>10</v>
      </c>
      <c r="F72" s="148"/>
      <c r="G72" s="175"/>
      <c r="H72" s="97">
        <v>10</v>
      </c>
      <c r="I72" s="148"/>
      <c r="J72" s="148"/>
      <c r="K72" s="97"/>
      <c r="L72" s="144"/>
      <c r="M72" s="142"/>
      <c r="N72" s="143"/>
      <c r="O72" s="143"/>
    </row>
    <row r="73" spans="1:15" ht="18" customHeight="1" thickBot="1">
      <c r="A73" s="53"/>
      <c r="B73" s="53"/>
      <c r="C73" s="53"/>
      <c r="D73" s="53"/>
      <c r="E73" s="46"/>
      <c r="F73" s="46"/>
      <c r="G73" s="53"/>
      <c r="H73" s="53"/>
      <c r="I73" s="53"/>
      <c r="J73" s="53"/>
      <c r="K73" s="53"/>
      <c r="L73" s="53"/>
      <c r="M73" s="48"/>
      <c r="N73" s="50"/>
      <c r="O73" s="50"/>
    </row>
    <row r="74" spans="1:15" ht="18" customHeight="1" thickBot="1">
      <c r="A74" s="53"/>
      <c r="B74" s="53"/>
      <c r="C74" s="53"/>
      <c r="D74" s="53"/>
      <c r="E74" s="46"/>
      <c r="F74" s="46"/>
      <c r="G74" s="87">
        <f>SUM(G63:G72)</f>
        <v>83</v>
      </c>
      <c r="H74" s="87">
        <f>SUM(H63:H72)</f>
        <v>21</v>
      </c>
      <c r="I74" s="88">
        <f t="shared" ref="I74:O74" si="10">SUM(I63:I72)</f>
        <v>20</v>
      </c>
      <c r="J74" s="88">
        <f t="shared" si="10"/>
        <v>0</v>
      </c>
      <c r="K74" s="88">
        <f t="shared" si="10"/>
        <v>42</v>
      </c>
      <c r="L74" s="88">
        <f t="shared" si="10"/>
        <v>0</v>
      </c>
      <c r="M74" s="88">
        <f t="shared" si="10"/>
        <v>0</v>
      </c>
      <c r="N74" s="88">
        <f t="shared" si="10"/>
        <v>0</v>
      </c>
      <c r="O74" s="88">
        <f t="shared" si="10"/>
        <v>0</v>
      </c>
    </row>
    <row r="75" spans="1:15" ht="18" customHeight="1" thickBot="1">
      <c r="A75" s="53"/>
      <c r="B75" s="53"/>
      <c r="C75" s="53"/>
      <c r="D75" s="53"/>
      <c r="E75" s="46"/>
      <c r="F75" s="46"/>
      <c r="G75" s="46"/>
      <c r="H75" s="53"/>
      <c r="I75" s="53"/>
      <c r="J75" s="53"/>
      <c r="K75" s="53"/>
      <c r="L75" s="53"/>
      <c r="M75" s="48"/>
      <c r="N75" s="50"/>
      <c r="O75" s="50"/>
    </row>
    <row r="76" spans="1:15" s="108" customFormat="1" ht="18" customHeight="1" thickBot="1">
      <c r="A76" s="53"/>
      <c r="B76" s="53"/>
      <c r="C76" s="53"/>
      <c r="D76" s="53"/>
      <c r="E76" s="46"/>
      <c r="F76" s="46"/>
      <c r="G76" s="46"/>
      <c r="H76" s="139">
        <v>42077</v>
      </c>
      <c r="I76" s="156">
        <v>42078</v>
      </c>
      <c r="J76" s="156">
        <v>42079</v>
      </c>
      <c r="K76" s="156">
        <v>42080</v>
      </c>
      <c r="L76" s="157">
        <v>42077</v>
      </c>
      <c r="M76" s="157">
        <v>42078</v>
      </c>
      <c r="N76" s="157">
        <v>42079</v>
      </c>
      <c r="O76" s="157">
        <v>42080</v>
      </c>
    </row>
    <row r="77" spans="1:15" ht="18" customHeight="1" thickBot="1">
      <c r="A77" s="113" t="s">
        <v>118</v>
      </c>
      <c r="B77" s="111" t="s">
        <v>119</v>
      </c>
      <c r="C77" s="111" t="s">
        <v>169</v>
      </c>
      <c r="D77" s="114" t="s">
        <v>193</v>
      </c>
      <c r="E77" s="166">
        <f>SUM(H77:K77)</f>
        <v>9</v>
      </c>
      <c r="F77" s="97"/>
      <c r="G77" s="173">
        <f>SUM(H84:K84)</f>
        <v>82</v>
      </c>
      <c r="H77" s="97">
        <v>9</v>
      </c>
      <c r="I77" s="97"/>
      <c r="J77" s="97"/>
      <c r="K77" s="97"/>
      <c r="L77" s="150"/>
      <c r="M77" s="149"/>
      <c r="N77" s="143"/>
      <c r="O77" s="143"/>
    </row>
    <row r="78" spans="1:15" ht="18" customHeight="1" thickBot="1">
      <c r="A78" s="115" t="s">
        <v>120</v>
      </c>
      <c r="B78" s="112" t="s">
        <v>121</v>
      </c>
      <c r="C78" s="112" t="s">
        <v>170</v>
      </c>
      <c r="D78" s="116" t="s">
        <v>122</v>
      </c>
      <c r="E78" s="166">
        <f t="shared" ref="E78:E82" si="11">SUM(H78:K78)</f>
        <v>0</v>
      </c>
      <c r="F78" s="97"/>
      <c r="G78" s="174"/>
      <c r="H78" s="97"/>
      <c r="I78" s="97"/>
      <c r="J78" s="97"/>
      <c r="K78" s="97"/>
      <c r="L78" s="150"/>
      <c r="M78" s="149"/>
      <c r="N78" s="143"/>
      <c r="O78" s="143"/>
    </row>
    <row r="79" spans="1:15" ht="18" customHeight="1" thickBot="1">
      <c r="A79" s="115" t="s">
        <v>123</v>
      </c>
      <c r="B79" s="112" t="s">
        <v>124</v>
      </c>
      <c r="C79" s="112" t="s">
        <v>171</v>
      </c>
      <c r="D79" s="116" t="s">
        <v>125</v>
      </c>
      <c r="E79" s="166">
        <f t="shared" si="11"/>
        <v>16</v>
      </c>
      <c r="F79" s="97"/>
      <c r="G79" s="174"/>
      <c r="H79" s="97">
        <v>16</v>
      </c>
      <c r="I79" s="97"/>
      <c r="J79" s="97"/>
      <c r="K79" s="97"/>
      <c r="L79" s="150"/>
      <c r="M79" s="142"/>
      <c r="N79" s="124"/>
      <c r="O79" s="124"/>
    </row>
    <row r="80" spans="1:15" ht="18" customHeight="1" thickBot="1">
      <c r="A80" s="115" t="s">
        <v>126</v>
      </c>
      <c r="B80" s="112" t="s">
        <v>127</v>
      </c>
      <c r="C80" s="112" t="s">
        <v>172</v>
      </c>
      <c r="D80" s="116" t="s">
        <v>128</v>
      </c>
      <c r="E80" s="166">
        <f t="shared" si="11"/>
        <v>25</v>
      </c>
      <c r="F80" s="97"/>
      <c r="G80" s="174"/>
      <c r="H80" s="97">
        <v>25</v>
      </c>
      <c r="I80" s="97"/>
      <c r="J80" s="97"/>
      <c r="K80" s="97"/>
      <c r="L80" s="150"/>
      <c r="M80" s="142"/>
      <c r="N80" s="124"/>
      <c r="O80" s="124"/>
    </row>
    <row r="81" spans="1:15" s="108" customFormat="1" ht="18" customHeight="1" thickBot="1">
      <c r="A81" s="115" t="s">
        <v>118</v>
      </c>
      <c r="B81" s="112" t="s">
        <v>132</v>
      </c>
      <c r="C81" s="112" t="s">
        <v>174</v>
      </c>
      <c r="D81" s="116" t="s">
        <v>133</v>
      </c>
      <c r="E81" s="166">
        <f t="shared" si="11"/>
        <v>18</v>
      </c>
      <c r="F81" s="97"/>
      <c r="G81" s="174"/>
      <c r="H81" s="97"/>
      <c r="I81" s="97"/>
      <c r="J81" s="97"/>
      <c r="K81" s="97">
        <v>18</v>
      </c>
      <c r="L81" s="150"/>
      <c r="M81" s="142"/>
      <c r="N81" s="124"/>
      <c r="O81" s="124"/>
    </row>
    <row r="82" spans="1:15" ht="18" customHeight="1" thickBot="1">
      <c r="A82" s="117" t="s">
        <v>129</v>
      </c>
      <c r="B82" s="118" t="s">
        <v>130</v>
      </c>
      <c r="C82" s="118" t="s">
        <v>173</v>
      </c>
      <c r="D82" s="119" t="s">
        <v>131</v>
      </c>
      <c r="E82" s="166">
        <f t="shared" si="11"/>
        <v>14</v>
      </c>
      <c r="F82" s="97"/>
      <c r="G82" s="175"/>
      <c r="H82" s="97"/>
      <c r="I82" s="97"/>
      <c r="J82" s="97">
        <v>14</v>
      </c>
      <c r="K82" s="97"/>
      <c r="L82" s="150"/>
      <c r="M82" s="142"/>
      <c r="N82" s="124">
        <v>14</v>
      </c>
      <c r="O82" s="124"/>
    </row>
    <row r="83" spans="1:15" ht="18" customHeight="1" thickBot="1">
      <c r="A83" s="46"/>
      <c r="B83" s="46"/>
      <c r="C83" s="46"/>
      <c r="D83" s="46"/>
      <c r="E83" s="45"/>
      <c r="F83" s="89"/>
      <c r="G83" s="90"/>
      <c r="H83" s="31"/>
      <c r="I83" s="31"/>
      <c r="J83" s="31"/>
      <c r="K83" s="31"/>
      <c r="L83" s="31"/>
      <c r="M83" s="48"/>
    </row>
    <row r="84" spans="1:15" ht="18" customHeight="1" thickBot="1">
      <c r="A84" s="53"/>
      <c r="B84" s="53"/>
      <c r="C84" s="53"/>
      <c r="D84" s="53"/>
      <c r="E84" s="46"/>
      <c r="F84" s="46"/>
      <c r="G84" s="91">
        <f>SUM(G77)</f>
        <v>82</v>
      </c>
      <c r="H84" s="91">
        <f t="shared" ref="H84:O84" si="12">SUM(H77:H82)</f>
        <v>50</v>
      </c>
      <c r="I84" s="91">
        <f t="shared" si="12"/>
        <v>0</v>
      </c>
      <c r="J84" s="91">
        <f t="shared" si="12"/>
        <v>14</v>
      </c>
      <c r="K84" s="91">
        <f t="shared" si="12"/>
        <v>18</v>
      </c>
      <c r="L84" s="91">
        <f t="shared" si="12"/>
        <v>0</v>
      </c>
      <c r="M84" s="91">
        <f t="shared" si="12"/>
        <v>0</v>
      </c>
      <c r="N84" s="91">
        <f t="shared" si="12"/>
        <v>14</v>
      </c>
      <c r="O84" s="91">
        <f t="shared" si="12"/>
        <v>0</v>
      </c>
    </row>
    <row r="85" spans="1:15" ht="18" customHeight="1">
      <c r="A85" s="53"/>
      <c r="B85" s="53"/>
      <c r="C85" s="53"/>
      <c r="D85" s="53"/>
      <c r="E85" s="46"/>
      <c r="F85" s="46"/>
      <c r="G85" s="53"/>
      <c r="H85" s="53"/>
      <c r="I85" s="53"/>
      <c r="J85" s="53"/>
      <c r="K85" s="53"/>
      <c r="L85" s="53"/>
      <c r="M85" s="48"/>
    </row>
    <row r="86" spans="1:15" ht="18" customHeight="1" thickBot="1">
      <c r="A86" s="53"/>
      <c r="B86" s="53"/>
      <c r="C86" s="53"/>
      <c r="D86" s="53"/>
      <c r="E86" s="92"/>
      <c r="F86" s="92"/>
      <c r="G86" s="92"/>
      <c r="H86" s="93">
        <v>42443</v>
      </c>
      <c r="I86" s="93">
        <v>42444</v>
      </c>
      <c r="J86" s="94">
        <v>42810</v>
      </c>
      <c r="K86" s="93">
        <v>42446</v>
      </c>
      <c r="L86" s="95">
        <v>42443</v>
      </c>
      <c r="M86" s="95">
        <v>42444</v>
      </c>
      <c r="N86" s="95">
        <v>42445</v>
      </c>
      <c r="O86" s="96">
        <v>42446</v>
      </c>
    </row>
    <row r="87" spans="1:15" ht="18" customHeight="1" thickBot="1">
      <c r="A87" s="97" t="s">
        <v>134</v>
      </c>
      <c r="B87" s="53"/>
      <c r="C87" s="53"/>
      <c r="D87" s="53"/>
      <c r="E87" s="98"/>
      <c r="F87" s="98"/>
      <c r="G87" s="31"/>
      <c r="H87" s="99">
        <f t="shared" ref="H87:O87" si="13">SUM(H23+H32+H43+H53+H60+H74+H84)</f>
        <v>187</v>
      </c>
      <c r="I87" s="99">
        <f t="shared" si="13"/>
        <v>179</v>
      </c>
      <c r="J87" s="99">
        <f t="shared" si="13"/>
        <v>178</v>
      </c>
      <c r="K87" s="99">
        <f t="shared" si="13"/>
        <v>180</v>
      </c>
      <c r="L87" s="100">
        <f t="shared" si="13"/>
        <v>50</v>
      </c>
      <c r="M87" s="100">
        <f t="shared" si="13"/>
        <v>40</v>
      </c>
      <c r="N87" s="100">
        <f t="shared" si="13"/>
        <v>63</v>
      </c>
      <c r="O87" s="100">
        <f t="shared" si="13"/>
        <v>59</v>
      </c>
    </row>
    <row r="88" spans="1:15" ht="18" customHeight="1">
      <c r="A88" s="46"/>
      <c r="B88" s="53"/>
      <c r="C88" s="53"/>
      <c r="D88" s="53"/>
      <c r="E88" s="46"/>
      <c r="F88" s="46"/>
      <c r="G88" s="53"/>
      <c r="H88" s="101"/>
      <c r="I88" s="101"/>
      <c r="J88" s="101"/>
      <c r="K88" s="101"/>
      <c r="L88" s="102"/>
      <c r="M88" s="48"/>
    </row>
    <row r="89" spans="1:15" ht="20" customHeight="1">
      <c r="A89" s="46"/>
      <c r="B89" s="53"/>
      <c r="C89" s="53"/>
      <c r="D89" s="53"/>
      <c r="E89" s="46"/>
      <c r="F89" s="46"/>
      <c r="G89" s="53"/>
      <c r="H89" s="103"/>
      <c r="I89" s="103"/>
      <c r="J89" s="103"/>
      <c r="K89" s="104" t="s">
        <v>135</v>
      </c>
      <c r="L89" s="53"/>
      <c r="M89" s="48"/>
    </row>
    <row r="90" spans="1:15" ht="18" customHeight="1">
      <c r="A90" s="92"/>
      <c r="B90" s="53"/>
      <c r="C90" s="53"/>
      <c r="D90" s="53"/>
      <c r="E90" s="46"/>
      <c r="F90" s="46"/>
      <c r="G90" s="53"/>
      <c r="H90" s="46"/>
      <c r="I90" s="46"/>
      <c r="J90" s="46"/>
      <c r="K90" s="105">
        <f>SUM(H87+I87+J87+K87)</f>
        <v>724</v>
      </c>
      <c r="L90" s="53"/>
      <c r="M90" s="48"/>
    </row>
    <row r="91" spans="1:15" ht="19" customHeight="1">
      <c r="A91" s="92"/>
      <c r="B91" s="53"/>
      <c r="C91" s="53"/>
      <c r="D91" s="53"/>
      <c r="E91" s="46"/>
      <c r="F91" s="46"/>
      <c r="G91" s="53"/>
      <c r="H91" s="106"/>
      <c r="I91" s="106"/>
      <c r="J91" s="106"/>
      <c r="K91" s="106"/>
      <c r="L91" s="98"/>
      <c r="M91" s="48"/>
    </row>
  </sheetData>
  <mergeCells count="17">
    <mergeCell ref="G77:G82"/>
    <mergeCell ref="G56:G58"/>
    <mergeCell ref="G46:G51"/>
    <mergeCell ref="G4:G5"/>
    <mergeCell ref="G7:G21"/>
    <mergeCell ref="G63:G72"/>
    <mergeCell ref="D4:D5"/>
    <mergeCell ref="C4:C5"/>
    <mergeCell ref="H3:L3"/>
    <mergeCell ref="A1:L1"/>
    <mergeCell ref="G35:G40"/>
    <mergeCell ref="G26:G30"/>
    <mergeCell ref="F4:F5"/>
    <mergeCell ref="A3:E3"/>
    <mergeCell ref="E4:E5"/>
    <mergeCell ref="A4:A5"/>
    <mergeCell ref="B4:B5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Iscrizioni 2014 PD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Ezio Torassa</cp:lastModifiedBy>
  <dcterms:created xsi:type="dcterms:W3CDTF">2015-11-19T21:08:09Z</dcterms:created>
  <dcterms:modified xsi:type="dcterms:W3CDTF">2016-02-23T12:59:42Z</dcterms:modified>
</cp:coreProperties>
</file>