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-450" windowWidth="1980" windowHeight="1374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G20" i="1" l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/>
  <c r="G25" i="1"/>
  <c r="G27" i="1"/>
</calcChain>
</file>

<file path=xl/sharedStrings.xml><?xml version="1.0" encoding="utf-8"?>
<sst xmlns="http://schemas.openxmlformats.org/spreadsheetml/2006/main" count="114" uniqueCount="60">
  <si>
    <t>DESCRIZIONE</t>
  </si>
  <si>
    <t>COSTRUTTORE</t>
  </si>
  <si>
    <t>TOTALE</t>
  </si>
  <si>
    <t>€ CAD.</t>
  </si>
  <si>
    <t>CODICE PROD.</t>
  </si>
  <si>
    <t>Q.</t>
  </si>
  <si>
    <t>LNGU110404SRGE KCSM40</t>
  </si>
  <si>
    <t xml:space="preserve">RUDC1400B4BN KCPM15 </t>
  </si>
  <si>
    <t>CCGT09T302LF KCU10</t>
  </si>
  <si>
    <t>BT50EM25105M</t>
  </si>
  <si>
    <t>M4D025Z03B25LN11</t>
  </si>
  <si>
    <t>INSERTO PER FRESA  D 25</t>
  </si>
  <si>
    <t>EDCT140408PDERGD KCSM40</t>
  </si>
  <si>
    <t>BT50BWN25100M</t>
  </si>
  <si>
    <t>KSEM185R3WN25M</t>
  </si>
  <si>
    <t>KSEM1850SPLM KCMS35</t>
  </si>
  <si>
    <t>20MHC040M</t>
  </si>
  <si>
    <t>B051A02100CPG KC7325</t>
  </si>
  <si>
    <t>KSEM2659SPLM KCMS35</t>
  </si>
  <si>
    <t>SS160TT03110M</t>
  </si>
  <si>
    <t>BT50BHC16100M</t>
  </si>
  <si>
    <t>UJBE1200A6AN KCMSM15</t>
  </si>
  <si>
    <t>TM711MF200X150R2DH KCU33</t>
  </si>
  <si>
    <t>FRESA IN MD D=14</t>
  </si>
  <si>
    <t>INSERTO PER BARENO</t>
  </si>
  <si>
    <t>MANDRINO PORTA PUNTA</t>
  </si>
  <si>
    <t>CORPO PUNTA A CUSPIDE d=18,5</t>
  </si>
  <si>
    <t>CUSPIDI D=18,5</t>
  </si>
  <si>
    <t>PINZA PER MANDRINO IDRAULICO D=4</t>
  </si>
  <si>
    <t>PUNTA D=2,1 PER PRE-FORO M2,5</t>
  </si>
  <si>
    <t>CUSPIDI D=26,59</t>
  </si>
  <si>
    <t>PROLUNGA CALETTAMENTO TERMICO D=3 GAMBO D=16</t>
  </si>
  <si>
    <t>MANDRINO IDRAULICO d=16</t>
  </si>
  <si>
    <t>FRESA D=12 SFERICA</t>
  </si>
  <si>
    <t>FRESA A FILETTARE M20x1,5</t>
  </si>
  <si>
    <t>MANDRINO PORTAFRESA</t>
  </si>
  <si>
    <t>FRESA D=25 Z=3</t>
  </si>
  <si>
    <t>INSERTO PER FRESA D=25 Z=3</t>
  </si>
  <si>
    <t>KENNAMETAL</t>
  </si>
  <si>
    <t>PUNTA D=2,578</t>
  </si>
  <si>
    <t>B051A02578CPG KC7325</t>
  </si>
  <si>
    <t>PER INCONEL 718</t>
  </si>
  <si>
    <t>mt/min</t>
  </si>
  <si>
    <t>AVANZAMENTO</t>
  </si>
  <si>
    <t>mm/min  o Fz</t>
  </si>
  <si>
    <t>EMUGE</t>
  </si>
  <si>
    <t>GF273706.0025</t>
  </si>
  <si>
    <t>FRESE A FILETTARE M2,5 IN MD RIVESTITO</t>
  </si>
  <si>
    <t>B505Z16000 +120°</t>
  </si>
  <si>
    <t>PUNTA D=16 AFFILATURA A 120° MD RIVESTITO (SPECIALE PER INCONEL 718)</t>
  </si>
  <si>
    <t xml:space="preserve">VELOCITA' DI TAGLIO </t>
  </si>
  <si>
    <t>PER I SEGUENTI UTENSILI INDICARE VELOCITA' DI TAGLIO ED AVANZAMENTI SPECIFICI PER LA LAVORAZIONE DI INCONEL 718 FORGIATO ED INVECCHIATO:</t>
  </si>
  <si>
    <t>TOTALE "A"</t>
  </si>
  <si>
    <t xml:space="preserve"> VISITA PRESSO  LA NOSTRA SEDE ENTRO 15 GGG DALLA CONSEGNA DI UN TECNICO SPECIALIZZATO ESPERTO IN GRADO DI CORREGGERE/OTTIMIZZARE</t>
  </si>
  <si>
    <t xml:space="preserve"> LE LAVORAZIONI ED I TEMPI DI PRODUZIONE SULLE NOSTE ATTREZZATURE DELLE SFERE IN INCONEL 718 COME DA DISEGNI ALLEGATI</t>
  </si>
  <si>
    <t>OFFERTA COMPLESSIVA OGGETTO DI GARA</t>
  </si>
  <si>
    <t>(totale "A" + "B")</t>
  </si>
  <si>
    <t>TOTALE "B"</t>
  </si>
  <si>
    <t>B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</si>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</sst>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0" fillId="0" borderId="0" xfId="0" applyNumberFormat="1"/>
    <xf numFmtId="164" fontId="0" fillId="0" borderId="0" xfId="0" applyNumberFormat="1" applyFont="1" applyAlignment="1">
      <alignment horizontal="center"/>
    </xf>
    <xf numFmtId="0" fontId="0" fillId="0" borderId="0" xfId="0" applyFill="1"/>
    <xf numFmtId="4" fontId="2" fillId="0" borderId="0" xfId="0" applyNumberFormat="1" applyFont="1"/>
    <xf numFmtId="0" fontId="2" fillId="0" borderId="0" xfId="0" applyFont="1" applyAlignment="1">
      <alignment horizontal="left" vertical="center"/>
    </xf>
    <xf numFmtId="0" fontId="0" fillId="0" borderId="4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left" vertical="center" indent="1"/>
    </xf>
    <xf numFmtId="0" fontId="0" fillId="0" borderId="5" xfId="0" applyBorder="1"/>
    <xf numFmtId="164" fontId="0" fillId="0" borderId="3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/>
    </xf>
    <xf numFmtId="4" fontId="0" fillId="0" borderId="4" xfId="0" applyNumberFormat="1" applyBorder="1"/>
    <xf numFmtId="4" fontId="0" fillId="0" borderId="5" xfId="0" applyNumberFormat="1" applyBorder="1"/>
    <xf numFmtId="0" fontId="0" fillId="0" borderId="9" xfId="0" applyNumberFormat="1" applyBorder="1" applyAlignment="1">
      <alignment horizontal="center"/>
    </xf>
    <xf numFmtId="0" fontId="0" fillId="0" borderId="10" xfId="0" applyBorder="1"/>
    <xf numFmtId="0" fontId="0" fillId="0" borderId="1" xfId="0" applyNumberFormat="1" applyBorder="1" applyAlignment="1">
      <alignment horizontal="center"/>
    </xf>
    <xf numFmtId="4" fontId="0" fillId="0" borderId="12" xfId="0" applyNumberFormat="1" applyBorder="1"/>
    <xf numFmtId="0" fontId="0" fillId="0" borderId="0" xfId="0" applyNumberForma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0" fontId="0" fillId="0" borderId="8" xfId="0" applyFill="1" applyBorder="1"/>
    <xf numFmtId="0" fontId="0" fillId="0" borderId="13" xfId="0" applyBorder="1"/>
    <xf numFmtId="0" fontId="0" fillId="0" borderId="11" xfId="0" applyBorder="1"/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/>
    <xf numFmtId="0" fontId="0" fillId="0" borderId="5" xfId="0" applyBorder="1" applyAlignment="1">
      <alignment horizontal="left" vertical="center" indent="1"/>
    </xf>
    <xf numFmtId="0" fontId="0" fillId="0" borderId="3" xfId="0" applyNumberForma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" fillId="2" borderId="0" xfId="0" applyFont="1" applyFill="1"/>
    <xf numFmtId="0" fontId="0" fillId="2" borderId="0" xfId="0" applyNumberFormat="1" applyFill="1" applyAlignment="1">
      <alignment horizontal="center"/>
    </xf>
    <xf numFmtId="164" fontId="0" fillId="2" borderId="0" xfId="0" applyNumberFormat="1" applyFont="1" applyFill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3" borderId="6" xfId="0" applyNumberFormat="1" applyFont="1" applyFill="1" applyBorder="1"/>
    <xf numFmtId="4" fontId="2" fillId="3" borderId="7" xfId="0" applyNumberFormat="1" applyFont="1" applyFill="1" applyBorder="1"/>
    <xf numFmtId="0" fontId="2" fillId="3" borderId="6" xfId="0" applyFont="1" applyFill="1" applyBorder="1" applyAlignment="1">
      <alignment horizontal="left" vertical="center"/>
    </xf>
    <xf numFmtId="164" fontId="2" fillId="3" borderId="15" xfId="0" applyNumberFormat="1" applyFont="1" applyFill="1" applyBorder="1" applyAlignment="1">
      <alignment horizontal="center"/>
    </xf>
    <xf numFmtId="0" fontId="2" fillId="3" borderId="16" xfId="0" applyFont="1" applyFill="1" applyBorder="1" applyAlignment="1">
      <alignment horizontal="left" vertical="center"/>
    </xf>
    <xf numFmtId="4" fontId="2" fillId="3" borderId="17" xfId="0" applyNumberFormat="1" applyFont="1" applyFill="1" applyBorder="1"/>
    <xf numFmtId="0" fontId="0" fillId="0" borderId="3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topLeftCell="C18" zoomScale="115" zoomScaleNormal="115" workbookViewId="0">
      <selection activeCell="C1" sqref="C1:G46"/>
    </sheetView>
  </sheetViews>
  <sheetFormatPr defaultColWidth="8.7109375" defaultRowHeight="15" x14ac:dyDescent="0.25"/>
  <cols>
    <col min="2" max="2" width="8.7109375" style="1" customWidth="1"/>
    <col min="3" max="3" width="70.42578125" bestFit="1" customWidth="1"/>
    <col min="4" max="4" width="18.7109375" style="1" customWidth="1"/>
    <col min="5" max="5" width="39.7109375" style="6" customWidth="1"/>
    <col min="6" max="6" width="19.7109375" style="3" bestFit="1" customWidth="1"/>
    <col min="7" max="7" width="16.7109375" bestFit="1" customWidth="1"/>
    <col min="8" max="8" width="10" style="5" customWidth="1"/>
    <col min="9" max="9" width="13.42578125" style="5" customWidth="1"/>
  </cols>
  <sheetData>
    <row r="1" spans="1:7" s="2" customFormat="1" x14ac:dyDescent="0.25">
      <c r="B1" s="45" t="s">
        <v>5</v>
      </c>
      <c r="C1" s="46" t="s">
        <v>0</v>
      </c>
      <c r="D1" s="45" t="s">
        <v>1</v>
      </c>
      <c r="E1" s="47" t="s">
        <v>4</v>
      </c>
      <c r="F1" s="48" t="s">
        <v>3</v>
      </c>
      <c r="G1" s="48" t="s">
        <v>2</v>
      </c>
    </row>
    <row r="2" spans="1:7" ht="14.45" customHeight="1" x14ac:dyDescent="0.25">
      <c r="A2" s="57" t="s">
        <v>59</v>
      </c>
      <c r="B2" s="10">
        <v>3</v>
      </c>
      <c r="C2" s="14" t="s">
        <v>23</v>
      </c>
      <c r="D2" s="10" t="s">
        <v>38</v>
      </c>
      <c r="E2" s="17" t="s">
        <v>7</v>
      </c>
      <c r="F2" s="20">
        <v>124.6</v>
      </c>
      <c r="G2" s="20">
        <f t="shared" ref="G2:G19" si="0">F2*B2</f>
        <v>373.79999999999995</v>
      </c>
    </row>
    <row r="3" spans="1:7" ht="14.45" customHeight="1" x14ac:dyDescent="0.25">
      <c r="A3" s="58"/>
      <c r="B3" s="10">
        <v>20</v>
      </c>
      <c r="C3" s="14" t="s">
        <v>24</v>
      </c>
      <c r="D3" s="10" t="s">
        <v>38</v>
      </c>
      <c r="E3" s="17" t="s">
        <v>8</v>
      </c>
      <c r="F3" s="20">
        <v>9.3000000000000007</v>
      </c>
      <c r="G3" s="20">
        <f t="shared" si="0"/>
        <v>186</v>
      </c>
    </row>
    <row r="4" spans="1:7" ht="14.45" customHeight="1" x14ac:dyDescent="0.25">
      <c r="A4" s="58"/>
      <c r="B4" s="10">
        <v>1</v>
      </c>
      <c r="C4" s="14" t="s">
        <v>35</v>
      </c>
      <c r="D4" s="10" t="s">
        <v>38</v>
      </c>
      <c r="E4" s="17" t="s">
        <v>9</v>
      </c>
      <c r="F4" s="20">
        <v>157</v>
      </c>
      <c r="G4" s="20">
        <f t="shared" si="0"/>
        <v>157</v>
      </c>
    </row>
    <row r="5" spans="1:7" x14ac:dyDescent="0.25">
      <c r="A5" s="58"/>
      <c r="B5" s="10">
        <v>1</v>
      </c>
      <c r="C5" s="14" t="s">
        <v>36</v>
      </c>
      <c r="D5" s="10" t="s">
        <v>38</v>
      </c>
      <c r="E5" s="17" t="s">
        <v>10</v>
      </c>
      <c r="F5" s="20">
        <v>289</v>
      </c>
      <c r="G5" s="20">
        <f t="shared" si="0"/>
        <v>289</v>
      </c>
    </row>
    <row r="6" spans="1:7" x14ac:dyDescent="0.25">
      <c r="A6" s="58"/>
      <c r="B6" s="10">
        <v>20</v>
      </c>
      <c r="C6" s="14" t="s">
        <v>11</v>
      </c>
      <c r="D6" s="10" t="s">
        <v>38</v>
      </c>
      <c r="E6" s="17" t="s">
        <v>6</v>
      </c>
      <c r="F6" s="20">
        <v>13.6</v>
      </c>
      <c r="G6" s="20">
        <f t="shared" si="0"/>
        <v>272</v>
      </c>
    </row>
    <row r="7" spans="1:7" x14ac:dyDescent="0.25">
      <c r="A7" s="58"/>
      <c r="B7" s="10">
        <v>40</v>
      </c>
      <c r="C7" s="14" t="s">
        <v>37</v>
      </c>
      <c r="D7" s="10" t="s">
        <v>38</v>
      </c>
      <c r="E7" s="17" t="s">
        <v>12</v>
      </c>
      <c r="F7" s="20">
        <v>11.9</v>
      </c>
      <c r="G7" s="20">
        <f t="shared" si="0"/>
        <v>476</v>
      </c>
    </row>
    <row r="8" spans="1:7" x14ac:dyDescent="0.25">
      <c r="A8" s="58"/>
      <c r="B8" s="10">
        <v>1</v>
      </c>
      <c r="C8" s="14" t="s">
        <v>25</v>
      </c>
      <c r="D8" s="10" t="s">
        <v>38</v>
      </c>
      <c r="E8" s="17" t="s">
        <v>13</v>
      </c>
      <c r="F8" s="20">
        <v>157</v>
      </c>
      <c r="G8" s="20">
        <f t="shared" si="0"/>
        <v>157</v>
      </c>
    </row>
    <row r="9" spans="1:7" x14ac:dyDescent="0.25">
      <c r="A9" s="58"/>
      <c r="B9" s="10">
        <v>1</v>
      </c>
      <c r="C9" s="14" t="s">
        <v>26</v>
      </c>
      <c r="D9" s="10" t="s">
        <v>38</v>
      </c>
      <c r="E9" s="17" t="s">
        <v>14</v>
      </c>
      <c r="F9" s="20">
        <v>252</v>
      </c>
      <c r="G9" s="20">
        <f t="shared" si="0"/>
        <v>252</v>
      </c>
    </row>
    <row r="10" spans="1:7" x14ac:dyDescent="0.25">
      <c r="A10" s="58"/>
      <c r="B10" s="10">
        <v>3</v>
      </c>
      <c r="C10" s="14" t="s">
        <v>27</v>
      </c>
      <c r="D10" s="10" t="s">
        <v>38</v>
      </c>
      <c r="E10" s="17" t="s">
        <v>15</v>
      </c>
      <c r="F10" s="20">
        <v>134.5</v>
      </c>
      <c r="G10" s="20">
        <f t="shared" si="0"/>
        <v>403.5</v>
      </c>
    </row>
    <row r="11" spans="1:7" x14ac:dyDescent="0.25">
      <c r="A11" s="58"/>
      <c r="B11" s="10">
        <v>1</v>
      </c>
      <c r="C11" s="14" t="s">
        <v>28</v>
      </c>
      <c r="D11" s="10" t="s">
        <v>38</v>
      </c>
      <c r="E11" s="17" t="s">
        <v>16</v>
      </c>
      <c r="F11" s="20">
        <v>105.5</v>
      </c>
      <c r="G11" s="20">
        <f t="shared" si="0"/>
        <v>105.5</v>
      </c>
    </row>
    <row r="12" spans="1:7" x14ac:dyDescent="0.25">
      <c r="A12" s="58"/>
      <c r="B12" s="10">
        <v>20</v>
      </c>
      <c r="C12" s="14" t="s">
        <v>29</v>
      </c>
      <c r="D12" s="10" t="s">
        <v>38</v>
      </c>
      <c r="E12" s="17" t="s">
        <v>17</v>
      </c>
      <c r="F12" s="20">
        <v>25.3</v>
      </c>
      <c r="G12" s="20">
        <f t="shared" si="0"/>
        <v>506</v>
      </c>
    </row>
    <row r="13" spans="1:7" x14ac:dyDescent="0.25">
      <c r="A13" s="58"/>
      <c r="B13" s="10">
        <v>20</v>
      </c>
      <c r="C13" s="14" t="s">
        <v>30</v>
      </c>
      <c r="D13" s="10" t="s">
        <v>38</v>
      </c>
      <c r="E13" s="17" t="s">
        <v>18</v>
      </c>
      <c r="F13" s="20">
        <v>174.3</v>
      </c>
      <c r="G13" s="20">
        <f t="shared" si="0"/>
        <v>3486</v>
      </c>
    </row>
    <row r="14" spans="1:7" x14ac:dyDescent="0.25">
      <c r="A14" s="58"/>
      <c r="B14" s="10">
        <v>1</v>
      </c>
      <c r="C14" s="14" t="s">
        <v>31</v>
      </c>
      <c r="D14" s="10" t="s">
        <v>38</v>
      </c>
      <c r="E14" s="17" t="s">
        <v>19</v>
      </c>
      <c r="F14" s="20">
        <v>219</v>
      </c>
      <c r="G14" s="20">
        <f t="shared" si="0"/>
        <v>219</v>
      </c>
    </row>
    <row r="15" spans="1:7" x14ac:dyDescent="0.25">
      <c r="A15" s="58"/>
      <c r="B15" s="10">
        <v>1</v>
      </c>
      <c r="C15" s="14" t="s">
        <v>32</v>
      </c>
      <c r="D15" s="10" t="s">
        <v>38</v>
      </c>
      <c r="E15" s="17" t="s">
        <v>20</v>
      </c>
      <c r="F15" s="20">
        <v>474</v>
      </c>
      <c r="G15" s="20">
        <f t="shared" si="0"/>
        <v>474</v>
      </c>
    </row>
    <row r="16" spans="1:7" x14ac:dyDescent="0.25">
      <c r="A16" s="58"/>
      <c r="B16" s="10">
        <v>3</v>
      </c>
      <c r="C16" s="14" t="s">
        <v>33</v>
      </c>
      <c r="D16" s="10" t="s">
        <v>38</v>
      </c>
      <c r="E16" s="17" t="s">
        <v>21</v>
      </c>
      <c r="F16" s="20">
        <v>113.4</v>
      </c>
      <c r="G16" s="20">
        <f t="shared" si="0"/>
        <v>340.20000000000005</v>
      </c>
    </row>
    <row r="17" spans="1:7" x14ac:dyDescent="0.25">
      <c r="A17" s="58"/>
      <c r="B17" s="10">
        <v>2</v>
      </c>
      <c r="C17" s="14" t="s">
        <v>34</v>
      </c>
      <c r="D17" s="10" t="s">
        <v>38</v>
      </c>
      <c r="E17" s="17" t="s">
        <v>22</v>
      </c>
      <c r="F17" s="20">
        <v>546.5</v>
      </c>
      <c r="G17" s="20">
        <f t="shared" si="0"/>
        <v>1093</v>
      </c>
    </row>
    <row r="18" spans="1:7" x14ac:dyDescent="0.25">
      <c r="A18" s="58"/>
      <c r="B18" s="10">
        <v>5</v>
      </c>
      <c r="C18" s="14" t="s">
        <v>39</v>
      </c>
      <c r="D18" s="10" t="s">
        <v>38</v>
      </c>
      <c r="E18" s="17" t="s">
        <v>40</v>
      </c>
      <c r="F18" s="20">
        <v>25.4</v>
      </c>
      <c r="G18" s="20">
        <f t="shared" si="0"/>
        <v>127</v>
      </c>
    </row>
    <row r="19" spans="1:7" x14ac:dyDescent="0.25">
      <c r="A19" s="58"/>
      <c r="B19" s="10">
        <v>10</v>
      </c>
      <c r="C19" s="14" t="s">
        <v>49</v>
      </c>
      <c r="D19" s="10" t="s">
        <v>38</v>
      </c>
      <c r="E19" s="18" t="s">
        <v>48</v>
      </c>
      <c r="F19" s="20">
        <v>150.30000000000001</v>
      </c>
      <c r="G19" s="20">
        <f t="shared" si="0"/>
        <v>1503</v>
      </c>
    </row>
    <row r="20" spans="1:7" x14ac:dyDescent="0.25">
      <c r="A20" s="58"/>
      <c r="B20" s="10">
        <v>10</v>
      </c>
      <c r="C20" s="14" t="s">
        <v>47</v>
      </c>
      <c r="D20" s="10" t="s">
        <v>45</v>
      </c>
      <c r="E20" s="17" t="s">
        <v>46</v>
      </c>
      <c r="F20" s="21">
        <v>122.7</v>
      </c>
      <c r="G20" s="21">
        <f>F20*B20</f>
        <v>1227</v>
      </c>
    </row>
    <row r="21" spans="1:7" x14ac:dyDescent="0.25">
      <c r="A21" s="59"/>
      <c r="B21" s="11"/>
      <c r="C21" s="15"/>
      <c r="D21" s="11"/>
      <c r="E21" s="19"/>
      <c r="F21" s="49" t="s">
        <v>52</v>
      </c>
      <c r="G21" s="50">
        <f>SUM(G2:G20)</f>
        <v>11647</v>
      </c>
    </row>
    <row r="22" spans="1:7" ht="14.45" x14ac:dyDescent="0.3">
      <c r="F22" s="4"/>
      <c r="G22" s="4"/>
    </row>
    <row r="23" spans="1:7" x14ac:dyDescent="0.25">
      <c r="A23" s="57" t="s">
        <v>58</v>
      </c>
      <c r="B23" s="55">
        <v>1</v>
      </c>
      <c r="C23" s="30" t="s">
        <v>53</v>
      </c>
      <c r="D23" s="22"/>
      <c r="E23" s="27"/>
      <c r="F23" s="33"/>
      <c r="G23" s="23"/>
    </row>
    <row r="24" spans="1:7" x14ac:dyDescent="0.25">
      <c r="A24" s="58"/>
      <c r="B24" s="56"/>
      <c r="C24" s="31" t="s">
        <v>54</v>
      </c>
      <c r="D24" s="26"/>
      <c r="E24" s="28"/>
      <c r="F24" s="34"/>
      <c r="G24" s="25">
        <v>0</v>
      </c>
    </row>
    <row r="25" spans="1:7" x14ac:dyDescent="0.25">
      <c r="A25" s="59"/>
      <c r="B25" s="11"/>
      <c r="C25" s="32"/>
      <c r="D25" s="24"/>
      <c r="E25" s="29"/>
      <c r="F25" s="51" t="s">
        <v>57</v>
      </c>
      <c r="G25" s="50">
        <f>G24</f>
        <v>0</v>
      </c>
    </row>
    <row r="26" spans="1:7" thickBot="1" x14ac:dyDescent="0.35">
      <c r="F26" s="9"/>
      <c r="G26" s="8"/>
    </row>
    <row r="27" spans="1:7" thickBot="1" x14ac:dyDescent="0.35">
      <c r="E27" s="52" t="s">
        <v>55</v>
      </c>
      <c r="F27" s="53" t="s">
        <v>56</v>
      </c>
      <c r="G27" s="54">
        <f>G21+G25</f>
        <v>11647</v>
      </c>
    </row>
    <row r="29" spans="1:7" x14ac:dyDescent="0.25">
      <c r="C29" s="42" t="s">
        <v>51</v>
      </c>
      <c r="D29" s="43"/>
      <c r="E29" s="44"/>
    </row>
    <row r="30" spans="1:7" x14ac:dyDescent="0.25">
      <c r="C30" s="35"/>
      <c r="D30" s="37"/>
      <c r="E30" s="16"/>
      <c r="F30" s="38" t="s">
        <v>50</v>
      </c>
      <c r="G30" s="12" t="s">
        <v>43</v>
      </c>
    </row>
    <row r="31" spans="1:7" x14ac:dyDescent="0.25">
      <c r="C31" s="13"/>
      <c r="D31" s="10"/>
      <c r="E31" s="17"/>
      <c r="F31" s="39" t="s">
        <v>41</v>
      </c>
      <c r="G31" s="39" t="s">
        <v>41</v>
      </c>
    </row>
    <row r="32" spans="1:7" x14ac:dyDescent="0.25">
      <c r="C32" s="13"/>
      <c r="D32" s="10"/>
      <c r="E32" s="17"/>
      <c r="F32" s="40" t="s">
        <v>42</v>
      </c>
      <c r="G32" s="41" t="s">
        <v>44</v>
      </c>
    </row>
    <row r="33" spans="3:7" x14ac:dyDescent="0.25">
      <c r="C33" s="14" t="s">
        <v>23</v>
      </c>
      <c r="D33" s="10" t="s">
        <v>38</v>
      </c>
      <c r="E33" s="17" t="s">
        <v>7</v>
      </c>
      <c r="F33" s="18">
        <v>60</v>
      </c>
      <c r="G33" s="13">
        <v>0.16</v>
      </c>
    </row>
    <row r="34" spans="3:7" x14ac:dyDescent="0.25">
      <c r="C34" s="14" t="s">
        <v>24</v>
      </c>
      <c r="D34" s="10" t="s">
        <v>38</v>
      </c>
      <c r="E34" s="17" t="s">
        <v>8</v>
      </c>
      <c r="F34" s="18">
        <v>40</v>
      </c>
      <c r="G34" s="13">
        <v>0.08</v>
      </c>
    </row>
    <row r="35" spans="3:7" x14ac:dyDescent="0.25">
      <c r="C35" s="14" t="s">
        <v>11</v>
      </c>
      <c r="D35" s="10" t="s">
        <v>38</v>
      </c>
      <c r="E35" s="17" t="s">
        <v>6</v>
      </c>
      <c r="F35" s="18">
        <v>30</v>
      </c>
      <c r="G35" s="13">
        <v>0.6</v>
      </c>
    </row>
    <row r="36" spans="3:7" x14ac:dyDescent="0.25">
      <c r="C36" s="14" t="s">
        <v>37</v>
      </c>
      <c r="D36" s="10" t="s">
        <v>38</v>
      </c>
      <c r="E36" s="17" t="s">
        <v>12</v>
      </c>
      <c r="F36" s="18">
        <v>30</v>
      </c>
      <c r="G36" s="13">
        <v>0.4</v>
      </c>
    </row>
    <row r="37" spans="3:7" x14ac:dyDescent="0.25">
      <c r="C37" s="14" t="s">
        <v>27</v>
      </c>
      <c r="D37" s="10" t="s">
        <v>38</v>
      </c>
      <c r="E37" s="17" t="s">
        <v>15</v>
      </c>
      <c r="F37" s="18">
        <v>40</v>
      </c>
      <c r="G37" s="13">
        <v>0.12</v>
      </c>
    </row>
    <row r="38" spans="3:7" x14ac:dyDescent="0.25">
      <c r="C38" s="14" t="s">
        <v>29</v>
      </c>
      <c r="D38" s="10" t="s">
        <v>38</v>
      </c>
      <c r="E38" s="17" t="s">
        <v>17</v>
      </c>
      <c r="F38" s="18">
        <v>20</v>
      </c>
      <c r="G38" s="13">
        <v>0.01</v>
      </c>
    </row>
    <row r="39" spans="3:7" x14ac:dyDescent="0.25">
      <c r="C39" s="14" t="s">
        <v>30</v>
      </c>
      <c r="D39" s="10" t="s">
        <v>38</v>
      </c>
      <c r="E39" s="17" t="s">
        <v>18</v>
      </c>
      <c r="F39" s="18">
        <v>40</v>
      </c>
      <c r="G39" s="13">
        <v>0.12</v>
      </c>
    </row>
    <row r="40" spans="3:7" x14ac:dyDescent="0.25">
      <c r="C40" s="14" t="s">
        <v>33</v>
      </c>
      <c r="D40" s="10" t="s">
        <v>38</v>
      </c>
      <c r="E40" s="17" t="s">
        <v>21</v>
      </c>
      <c r="F40" s="18">
        <v>30</v>
      </c>
      <c r="G40" s="13">
        <v>0.18</v>
      </c>
    </row>
    <row r="41" spans="3:7" x14ac:dyDescent="0.25">
      <c r="C41" s="14" t="s">
        <v>34</v>
      </c>
      <c r="D41" s="10" t="s">
        <v>38</v>
      </c>
      <c r="E41" s="17" t="s">
        <v>22</v>
      </c>
      <c r="F41" s="18">
        <v>50</v>
      </c>
      <c r="G41" s="13">
        <v>0.12</v>
      </c>
    </row>
    <row r="42" spans="3:7" x14ac:dyDescent="0.25">
      <c r="C42" s="14" t="s">
        <v>39</v>
      </c>
      <c r="D42" s="10" t="s">
        <v>38</v>
      </c>
      <c r="E42" s="17" t="s">
        <v>40</v>
      </c>
      <c r="F42" s="18">
        <v>20</v>
      </c>
      <c r="G42" s="13">
        <v>0.01</v>
      </c>
    </row>
    <row r="43" spans="3:7" x14ac:dyDescent="0.25">
      <c r="C43" s="14" t="s">
        <v>49</v>
      </c>
      <c r="D43" s="10" t="s">
        <v>38</v>
      </c>
      <c r="E43" s="18" t="s">
        <v>48</v>
      </c>
      <c r="F43" s="18">
        <v>30</v>
      </c>
      <c r="G43" s="13">
        <v>0.1</v>
      </c>
    </row>
    <row r="44" spans="3:7" x14ac:dyDescent="0.25">
      <c r="C44" s="36" t="s">
        <v>47</v>
      </c>
      <c r="D44" s="11" t="s">
        <v>45</v>
      </c>
      <c r="E44" s="19" t="s">
        <v>46</v>
      </c>
      <c r="F44" s="40">
        <v>13</v>
      </c>
      <c r="G44" s="15">
        <v>1.4999999999999999E-2</v>
      </c>
    </row>
    <row r="50" spans="3:3" x14ac:dyDescent="0.25">
      <c r="C50" s="7"/>
    </row>
    <row r="51" spans="3:3" x14ac:dyDescent="0.25">
      <c r="C51" s="7"/>
    </row>
    <row r="52" spans="3:3" x14ac:dyDescent="0.25">
      <c r="C52" s="7"/>
    </row>
    <row r="53" spans="3:3" x14ac:dyDescent="0.25">
      <c r="C53" s="7"/>
    </row>
    <row r="54" spans="3:3" x14ac:dyDescent="0.25">
      <c r="C54" s="7"/>
    </row>
    <row r="55" spans="3:3" x14ac:dyDescent="0.25">
      <c r="C55" s="7"/>
    </row>
    <row r="56" spans="3:3" x14ac:dyDescent="0.25">
      <c r="C56" s="7"/>
    </row>
  </sheetData>
  <mergeCells count="3">
    <mergeCell ref="B23:B24"/>
    <mergeCell ref="A23:A25"/>
    <mergeCell ref="A2:A2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2019-02-15T13:01:54Z</dcterms:modified>
</cp:coreProperties>
</file>